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mc:AlternateContent xmlns:mc="http://schemas.openxmlformats.org/markup-compatibility/2006">
    <mc:Choice Requires="x15">
      <x15ac:absPath xmlns:x15ac="http://schemas.microsoft.com/office/spreadsheetml/2010/11/ac" url="C:\Users\jolopez\OneDrive - MinCIT\Documentos\Documentos propios\EDL\EVIDENCIAS\EVIDENCIAS\2026\SEM B\Evaluación Semestre\1. MIO nuevo mapa procesos\BACKUP\GOBIERNO DE INFORMACIÓN Y ESTADÍSTICA\FORMATOS\"/>
    </mc:Choice>
  </mc:AlternateContent>
  <xr:revisionPtr revIDLastSave="0" documentId="8_{F6A4E1E0-2AB3-4C3C-8A5E-4447B7BEBB25}" xr6:coauthVersionLast="47" xr6:coauthVersionMax="47" xr10:uidLastSave="{00000000-0000-0000-0000-000000000000}"/>
  <bookViews>
    <workbookView xWindow="-120" yWindow="-120" windowWidth="29040" windowHeight="15720" xr2:uid="{00000000-000D-0000-FFFF-FFFF00000000}"/>
  </bookViews>
  <sheets>
    <sheet name="Contenido" sheetId="18" r:id="rId1"/>
    <sheet name="Sesión 1" sheetId="1" r:id="rId2"/>
    <sheet name="Sesión 2" sheetId="2" r:id="rId3"/>
    <sheet name="Sesión 3" sheetId="3" r:id="rId4"/>
    <sheet name="Sesión 4" sheetId="23" r:id="rId5"/>
    <sheet name="Sesion 5 parte 1" sheetId="4" r:id="rId6"/>
    <sheet name="Sesión 5 parte 2" sheetId="6" r:id="rId7"/>
    <sheet name="Sesión 6" sheetId="7" r:id="rId8"/>
    <sheet name="Sesión 7" sheetId="10" r:id="rId9"/>
    <sheet name="Sesión 8" sheetId="11" r:id="rId10"/>
    <sheet name="Sesión 9" sheetId="17" r:id="rId11"/>
    <sheet name="Sesión 10" sheetId="9" r:id="rId12"/>
    <sheet name="Sesion 11" sheetId="26" r:id="rId13"/>
    <sheet name="Sesion 12" sheetId="32" r:id="rId14"/>
    <sheet name="Sesión 13" sheetId="12" r:id="rId15"/>
    <sheet name="Sesión 14 parte 1" sheetId="13" r:id="rId16"/>
    <sheet name="Sesión 14 parte 2" sheetId="14" r:id="rId17"/>
    <sheet name="Sesión 15" sheetId="27" r:id="rId18"/>
    <sheet name="Sesión 16" sheetId="31" r:id="rId19"/>
    <sheet name="Sesión 17" sheetId="15" r:id="rId20"/>
    <sheet name="Sesión 18" sheetId="28" r:id="rId21"/>
    <sheet name="Sesión 20" sheetId="29" r:id="rId22"/>
    <sheet name="Sesión 23" sheetId="22" r:id="rId23"/>
    <sheet name="Calificaciones Sesión 4" sheetId="5" state="hidden" r:id="rId24"/>
  </sheets>
  <definedNames>
    <definedName name="_ftn1" localSheetId="2">'Sesión 2'!#REF!</definedName>
    <definedName name="_ftn2" localSheetId="2">'Sesión 2'!#REF!</definedName>
    <definedName name="_ftn3" localSheetId="2">'Sesión 2'!#REF!</definedName>
    <definedName name="_ftn4" localSheetId="2">'Sesión 2'!#REF!</definedName>
    <definedName name="_ftnref1" localSheetId="2">'Sesión 2'!#REF!</definedName>
    <definedName name="_ftnref2" localSheetId="2">'Sesión 2'!#REF!</definedName>
    <definedName name="_ftnref3" localSheetId="2">'Sesión 2'!#REF!</definedName>
    <definedName name="_ftnref4" localSheetId="2">'Sesión 2'!$E$9</definedName>
    <definedName name="_Hlk8652917" localSheetId="0">Contenido!$A$4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4" l="1"/>
  <c r="E30" i="14"/>
  <c r="F30" i="14"/>
  <c r="G30" i="14"/>
  <c r="H30" i="14"/>
  <c r="I30" i="14"/>
  <c r="C30" i="14"/>
  <c r="C28" i="14"/>
  <c r="C25" i="14"/>
  <c r="A36" i="14"/>
  <c r="AI5" i="15" l="1"/>
  <c r="W5" i="15"/>
  <c r="K5" i="15"/>
  <c r="E5" i="15"/>
  <c r="E22" i="29"/>
  <c r="E23" i="29"/>
  <c r="E24" i="29"/>
  <c r="E25" i="29"/>
  <c r="D17" i="14" l="1"/>
  <c r="E17" i="14"/>
  <c r="F17" i="14"/>
  <c r="G17" i="14"/>
  <c r="H17" i="14"/>
  <c r="I17" i="14"/>
  <c r="C17" i="14"/>
  <c r="I25" i="14"/>
  <c r="H25" i="14"/>
  <c r="G25" i="14"/>
  <c r="F25" i="14"/>
  <c r="E25" i="14"/>
  <c r="D25" i="14"/>
  <c r="H28" i="14"/>
  <c r="I28" i="14"/>
  <c r="D28" i="14"/>
  <c r="E28" i="14"/>
  <c r="F28" i="14"/>
  <c r="G28" i="14"/>
  <c r="B37" i="14"/>
  <c r="A42" i="14"/>
  <c r="B36" i="14"/>
  <c r="B40" i="14"/>
  <c r="A37" i="14"/>
  <c r="B42" i="14"/>
  <c r="B41" i="14"/>
  <c r="A40" i="14"/>
  <c r="B38" i="14"/>
  <c r="A41" i="14"/>
  <c r="A38" i="14"/>
  <c r="B39" i="14"/>
  <c r="A39" i="14"/>
  <c r="H8" i="11" l="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7" i="11"/>
  <c r="M8" i="4" l="1"/>
  <c r="M9" i="4"/>
  <c r="M10" i="4"/>
  <c r="M11" i="4"/>
  <c r="M12" i="4"/>
  <c r="M7" i="4"/>
  <c r="L12" i="4"/>
  <c r="L11" i="4"/>
  <c r="L10" i="4"/>
  <c r="L9" i="4"/>
  <c r="L8" i="4"/>
  <c r="L7" i="4"/>
  <c r="J7" i="4"/>
  <c r="J8" i="4"/>
  <c r="J9" i="4"/>
  <c r="J10" i="4"/>
  <c r="J11" i="4"/>
  <c r="J12" i="4"/>
  <c r="I8" i="4"/>
  <c r="I9" i="4"/>
  <c r="I10" i="4"/>
  <c r="I11" i="4"/>
  <c r="I12" i="4"/>
  <c r="I7" i="4"/>
  <c r="H8" i="4"/>
  <c r="H9" i="4"/>
  <c r="H10" i="4"/>
  <c r="H11" i="4"/>
  <c r="H12" i="4"/>
  <c r="H7" i="4"/>
  <c r="F12" i="4"/>
  <c r="G11" i="4"/>
  <c r="F11" i="4"/>
  <c r="G10" i="4"/>
  <c r="F10" i="4"/>
  <c r="G9" i="4"/>
  <c r="F9" i="4"/>
  <c r="G8" i="4"/>
  <c r="F8" i="4"/>
  <c r="G7" i="4"/>
  <c r="F7" i="4"/>
  <c r="A12" i="4"/>
  <c r="A11" i="4"/>
  <c r="A10" i="4"/>
  <c r="A9" i="4"/>
  <c r="A8" i="4"/>
  <c r="A7" i="4"/>
  <c r="B8" i="4"/>
  <c r="B9" i="4"/>
  <c r="B10" i="4"/>
  <c r="B11" i="4"/>
  <c r="B12" i="4"/>
  <c r="B7" i="4"/>
  <c r="K7" i="4" l="1"/>
  <c r="K9" i="4"/>
  <c r="K10" i="4"/>
  <c r="K11" i="4"/>
  <c r="K8" i="4"/>
  <c r="K12" i="4"/>
  <c r="E7" i="4"/>
  <c r="D11" i="4"/>
  <c r="D7" i="4"/>
  <c r="E10" i="4"/>
  <c r="D8" i="4"/>
  <c r="D10" i="4"/>
  <c r="E9" i="4"/>
  <c r="D9" i="4"/>
  <c r="E8" i="4"/>
  <c r="E12" i="4"/>
  <c r="D12" i="4"/>
  <c r="C7" i="4"/>
  <c r="C11" i="4"/>
  <c r="E11" i="4"/>
  <c r="C12" i="4"/>
  <c r="C9" i="4"/>
  <c r="C8" i="4"/>
  <c r="C10" i="4"/>
  <c r="N12" i="4" l="1"/>
  <c r="N8" i="4"/>
  <c r="N10" i="4"/>
  <c r="N9" i="4"/>
  <c r="N11" i="4"/>
  <c r="N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Nicolás Sánchez Barrera</author>
  </authors>
  <commentList>
    <comment ref="E7" authorId="0" shapeId="0" xr:uid="{00000000-0006-0000-1300-000001000000}">
      <text>
        <r>
          <rPr>
            <b/>
            <sz val="9"/>
            <color indexed="81"/>
            <rFont val="Tahoma"/>
            <family val="2"/>
          </rPr>
          <t>Nicolás Sánchez Barrera:</t>
        </r>
        <r>
          <rPr>
            <sz val="9"/>
            <color indexed="81"/>
            <rFont val="Tahoma"/>
            <family val="2"/>
          </rPr>
          <t xml:space="preserve">
</t>
        </r>
        <r>
          <rPr>
            <b/>
            <sz val="9"/>
            <color indexed="81"/>
            <rFont val="Tahoma"/>
            <family val="2"/>
          </rPr>
          <t xml:space="preserve">Fecha Inicio: </t>
        </r>
        <r>
          <rPr>
            <sz val="9"/>
            <color indexed="81"/>
            <rFont val="Tahoma"/>
            <family val="2"/>
          </rPr>
          <t xml:space="preserve">dd/mm/aaaa
</t>
        </r>
        <r>
          <rPr>
            <b/>
            <sz val="9"/>
            <color indexed="81"/>
            <rFont val="Tahoma"/>
            <family val="2"/>
          </rPr>
          <t>Fecha Fin:</t>
        </r>
        <r>
          <rPr>
            <sz val="9"/>
            <color indexed="81"/>
            <rFont val="Tahoma"/>
            <family val="2"/>
          </rPr>
          <t xml:space="preserve"> dd/mm/aaaa
</t>
        </r>
        <r>
          <rPr>
            <b/>
            <sz val="9"/>
            <color indexed="81"/>
            <rFont val="Tahoma"/>
            <family val="2"/>
          </rPr>
          <t>Hito 1:</t>
        </r>
        <r>
          <rPr>
            <sz val="9"/>
            <color indexed="81"/>
            <rFont val="Tahoma"/>
            <family val="2"/>
          </rPr>
          <t xml:space="preserve"> dd/mm/aaaa
</t>
        </r>
        <r>
          <rPr>
            <b/>
            <sz val="9"/>
            <color indexed="81"/>
            <rFont val="Tahoma"/>
            <family val="2"/>
          </rPr>
          <t>Hito 2:</t>
        </r>
        <r>
          <rPr>
            <sz val="9"/>
            <color indexed="81"/>
            <rFont val="Tahoma"/>
            <family val="2"/>
          </rPr>
          <t xml:space="preserve"> dd/mm/aaaa</t>
        </r>
      </text>
    </comment>
    <comment ref="L8" authorId="0" shapeId="0" xr:uid="{00000000-0006-0000-1300-000002000000}">
      <text>
        <r>
          <rPr>
            <b/>
            <sz val="9"/>
            <color indexed="81"/>
            <rFont val="Tahoma"/>
            <family val="2"/>
          </rPr>
          <t>Nicolás Sánchez Barrera:</t>
        </r>
        <r>
          <rPr>
            <sz val="9"/>
            <color indexed="81"/>
            <rFont val="Tahoma"/>
            <family val="2"/>
          </rPr>
          <t xml:space="preserve">
</t>
        </r>
        <r>
          <rPr>
            <b/>
            <sz val="9"/>
            <color indexed="81"/>
            <rFont val="Tahoma"/>
            <family val="2"/>
          </rPr>
          <t>Fecha Inicio:</t>
        </r>
        <r>
          <rPr>
            <sz val="9"/>
            <color indexed="81"/>
            <rFont val="Tahoma"/>
            <family val="2"/>
          </rPr>
          <t xml:space="preserve"> dd/mm/aaaa
</t>
        </r>
        <r>
          <rPr>
            <b/>
            <sz val="9"/>
            <color indexed="81"/>
            <rFont val="Tahoma"/>
            <family val="2"/>
          </rPr>
          <t>Fecha Fin:</t>
        </r>
        <r>
          <rPr>
            <sz val="9"/>
            <color indexed="81"/>
            <rFont val="Tahoma"/>
            <family val="2"/>
          </rPr>
          <t xml:space="preserve"> dd/mm/aaaa
</t>
        </r>
        <r>
          <rPr>
            <b/>
            <sz val="9"/>
            <color indexed="81"/>
            <rFont val="Tahoma"/>
            <family val="2"/>
          </rPr>
          <t xml:space="preserve">Hito 1: </t>
        </r>
        <r>
          <rPr>
            <sz val="9"/>
            <color indexed="81"/>
            <rFont val="Tahoma"/>
            <family val="2"/>
          </rPr>
          <t xml:space="preserve">dd/mm/aaaa
</t>
        </r>
        <r>
          <rPr>
            <b/>
            <sz val="9"/>
            <color indexed="81"/>
            <rFont val="Tahoma"/>
            <family val="2"/>
          </rPr>
          <t xml:space="preserve">Hito 2: </t>
        </r>
        <r>
          <rPr>
            <sz val="9"/>
            <color indexed="81"/>
            <rFont val="Tahoma"/>
            <family val="2"/>
          </rPr>
          <t>dd/mm/aaaa</t>
        </r>
      </text>
    </comment>
    <comment ref="I9" authorId="0" shapeId="0" xr:uid="{00000000-0006-0000-1300-000003000000}">
      <text>
        <r>
          <rPr>
            <b/>
            <sz val="9"/>
            <color indexed="81"/>
            <rFont val="Tahoma"/>
            <family val="2"/>
          </rPr>
          <t>Nicolás Sánchez Barrera:</t>
        </r>
        <r>
          <rPr>
            <sz val="9"/>
            <color indexed="81"/>
            <rFont val="Tahoma"/>
            <family val="2"/>
          </rPr>
          <t xml:space="preserve">
</t>
        </r>
        <r>
          <rPr>
            <b/>
            <sz val="9"/>
            <color indexed="81"/>
            <rFont val="Tahoma"/>
            <family val="2"/>
          </rPr>
          <t xml:space="preserve">Fecha Inicio: </t>
        </r>
        <r>
          <rPr>
            <sz val="9"/>
            <color indexed="81"/>
            <rFont val="Tahoma"/>
            <family val="2"/>
          </rPr>
          <t xml:space="preserve">dd/mm/aaaa
</t>
        </r>
        <r>
          <rPr>
            <b/>
            <sz val="9"/>
            <color indexed="81"/>
            <rFont val="Tahoma"/>
            <family val="2"/>
          </rPr>
          <t>Fecha Fin:</t>
        </r>
        <r>
          <rPr>
            <sz val="9"/>
            <color indexed="81"/>
            <rFont val="Tahoma"/>
            <family val="2"/>
          </rPr>
          <t xml:space="preserve"> dd/mm/aaaa
</t>
        </r>
        <r>
          <rPr>
            <b/>
            <sz val="9"/>
            <color indexed="81"/>
            <rFont val="Tahoma"/>
            <family val="2"/>
          </rPr>
          <t>Hito 1:</t>
        </r>
        <r>
          <rPr>
            <sz val="9"/>
            <color indexed="81"/>
            <rFont val="Tahoma"/>
            <family val="2"/>
          </rPr>
          <t xml:space="preserve"> dd/mm/aaaa
</t>
        </r>
        <r>
          <rPr>
            <b/>
            <sz val="9"/>
            <color indexed="81"/>
            <rFont val="Tahoma"/>
            <family val="2"/>
          </rPr>
          <t>Hito 2:</t>
        </r>
        <r>
          <rPr>
            <sz val="9"/>
            <color indexed="81"/>
            <rFont val="Tahoma"/>
            <family val="2"/>
          </rPr>
          <t xml:space="preserve"> dd/mm/aaaa</t>
        </r>
      </text>
    </comment>
  </commentList>
</comments>
</file>

<file path=xl/sharedStrings.xml><?xml version="1.0" encoding="utf-8"?>
<sst xmlns="http://schemas.openxmlformats.org/spreadsheetml/2006/main" count="1355" uniqueCount="807">
  <si>
    <t>Proceso: Gobierno de Información y estadística</t>
  </si>
  <si>
    <t>HERRAMIENTA CONSOLIDACIÓN PETI</t>
  </si>
  <si>
    <t>Código:</t>
  </si>
  <si>
    <t>TE-FM-001</t>
  </si>
  <si>
    <t>Versión:</t>
  </si>
  <si>
    <t>Fecha:</t>
  </si>
  <si>
    <t>Fases</t>
  </si>
  <si>
    <t>Sesiones</t>
  </si>
  <si>
    <t>Objetivo</t>
  </si>
  <si>
    <t>Fase 1: Comprender</t>
  </si>
  <si>
    <r>
      <t xml:space="preserve">Sesión 1: </t>
    </r>
    <r>
      <rPr>
        <sz val="11"/>
        <color rgb="FF8EA9DB"/>
        <rFont val="Verdana"/>
        <family val="2"/>
      </rPr>
      <t>Involucrar a los participantes e interesados</t>
    </r>
  </si>
  <si>
    <t>Consolidar el grupo encargado de construir el PETI.</t>
  </si>
  <si>
    <r>
      <t xml:space="preserve">Sesión 2: </t>
    </r>
    <r>
      <rPr>
        <sz val="11"/>
        <color rgb="FF8EA9DB"/>
        <rFont val="Verdana"/>
        <family val="2"/>
      </rPr>
      <t xml:space="preserve">Entender la estrategia </t>
    </r>
  </si>
  <si>
    <t>Consolidar la información de la entidad pública utilizando los insumos existentes.</t>
  </si>
  <si>
    <r>
      <t>Sesión 3:</t>
    </r>
    <r>
      <rPr>
        <sz val="11"/>
        <color rgb="FF8EA9DB"/>
        <rFont val="Verdana"/>
        <family val="2"/>
      </rPr>
      <t xml:space="preserve"> Identificar y caracterizar los servicios</t>
    </r>
  </si>
  <si>
    <t>Listar los servicios ofrecidos a los usuarios.</t>
  </si>
  <si>
    <r>
      <t xml:space="preserve">Sesión 4: </t>
    </r>
    <r>
      <rPr>
        <sz val="11"/>
        <color rgb="FF8EA9DB"/>
        <rFont val="Verdana"/>
        <family val="2"/>
      </rPr>
      <t>Identificar y caracterizar la operación</t>
    </r>
  </si>
  <si>
    <t>Listar las capacidades y los procesos internos de la entidad pública.</t>
  </si>
  <si>
    <r>
      <t xml:space="preserve">Sesión 5: </t>
    </r>
    <r>
      <rPr>
        <sz val="11"/>
        <color rgb="FF8EA9DB"/>
        <rFont val="Verdana"/>
        <family val="2"/>
      </rPr>
      <t>Evaluar y comprender los servicios</t>
    </r>
  </si>
  <si>
    <t>Hacer un análisis de impacto de los servicio y procesos y construir las fichas de los de mayor impacto</t>
  </si>
  <si>
    <t>5 sesiones de la fase 1</t>
  </si>
  <si>
    <t>Fase 2: Analizar</t>
  </si>
  <si>
    <r>
      <t xml:space="preserve">Sesión 6: </t>
    </r>
    <r>
      <rPr>
        <sz val="11"/>
        <color rgb="FF8EA9DB"/>
        <rFont val="Verdana"/>
        <family val="2"/>
      </rPr>
      <t>Analizar los factores internos y externos</t>
    </r>
  </si>
  <si>
    <t>Realizar un análisis de las debilidades y oportunidades de la entidad pública.</t>
  </si>
  <si>
    <r>
      <t xml:space="preserve">Sesión 7: </t>
    </r>
    <r>
      <rPr>
        <sz val="11"/>
        <color rgb="FF8EA9DB"/>
        <rFont val="Verdana"/>
        <family val="2"/>
      </rPr>
      <t>Analizar el entorno y la normatividad vigente</t>
    </r>
  </si>
  <si>
    <t>Realizar un análisis de los factores externos políticos, económicos, sociales, tecnológicos y normatividad vigente que afecta la entidad pública.</t>
  </si>
  <si>
    <r>
      <t xml:space="preserve">Sesión 8: </t>
    </r>
    <r>
      <rPr>
        <sz val="11"/>
        <color rgb="FF8EA9DB"/>
        <rFont val="Verdana"/>
        <family val="2"/>
      </rPr>
      <t>Caracterizar los usuarios</t>
    </r>
  </si>
  <si>
    <t>Caracterizar los usuarios a los que la entidad presta sus servicios</t>
  </si>
  <si>
    <r>
      <t xml:space="preserve">Sesión 9: </t>
    </r>
    <r>
      <rPr>
        <sz val="11"/>
        <color rgb="FF8EA9DB"/>
        <rFont val="Verdana"/>
        <family val="2"/>
      </rPr>
      <t>Evaluar las tendencias tecnológicas</t>
    </r>
  </si>
  <si>
    <t>Evaluar las tendencias tecnológicas de la cuarta revolución industrial.</t>
  </si>
  <si>
    <r>
      <t xml:space="preserve">Sesión 10: </t>
    </r>
    <r>
      <rPr>
        <sz val="11"/>
        <color rgb="FF8EA9DB"/>
        <rFont val="Verdana"/>
        <family val="2"/>
      </rPr>
      <t>Consolidar la matriz de hallazgos</t>
    </r>
  </si>
  <si>
    <t>Construir la matriz de hallazgos y oportunidades de mejora de los servicios y operación de la entidad.</t>
  </si>
  <si>
    <t>5 sesiones de la fase 2</t>
  </si>
  <si>
    <t>Fase 3: Construir</t>
  </si>
  <si>
    <r>
      <t xml:space="preserve">Sesión 11: </t>
    </r>
    <r>
      <rPr>
        <sz val="11"/>
        <color rgb="FF8EA9DB"/>
        <rFont val="Verdana"/>
        <family val="2"/>
      </rPr>
      <t>Construir la Estrategia de TI</t>
    </r>
  </si>
  <si>
    <t>Construir la estrategia de TI y reportar el avance actual</t>
  </si>
  <si>
    <r>
      <t xml:space="preserve">Sesión 12: </t>
    </r>
    <r>
      <rPr>
        <sz val="11"/>
        <color rgb="FF8EA9DB"/>
        <rFont val="Verdana"/>
        <family val="2"/>
      </rPr>
      <t>Identificar mejoras en los servicios y la operación</t>
    </r>
  </si>
  <si>
    <t>Definir las acciones de mejora en las fichas de servicio y proceso</t>
  </si>
  <si>
    <r>
      <t xml:space="preserve">Sesión 13: </t>
    </r>
    <r>
      <rPr>
        <sz val="11"/>
        <color rgb="FF8EA9DB"/>
        <rFont val="Verdana"/>
        <family val="2"/>
      </rPr>
      <t>Identificar las brechas</t>
    </r>
  </si>
  <si>
    <t>Identificar las acciones de mejora que permitirán ofrecer mejores servicios.</t>
  </si>
  <si>
    <r>
      <t xml:space="preserve">Sesión 14: </t>
    </r>
    <r>
      <rPr>
        <sz val="11"/>
        <color rgb="FF8EA9DB"/>
        <rFont val="Verdana"/>
        <family val="2"/>
      </rPr>
      <t>Consolidar y priorizar las iniciativas de inversión</t>
    </r>
  </si>
  <si>
    <t>Definir iniciativas de inversión y priorizarlas</t>
  </si>
  <si>
    <r>
      <t xml:space="preserve">Sesión 15: </t>
    </r>
    <r>
      <rPr>
        <sz val="11"/>
        <color rgb="FF8EA9DB"/>
        <rFont val="Verdana"/>
        <family val="2"/>
      </rPr>
      <t>Consolidar los gastos asociados a la operación</t>
    </r>
  </si>
  <si>
    <t>Identificar los gastos asociados a la operación del área de tecnologías de la información o quien haga sus veces.</t>
  </si>
  <si>
    <r>
      <t xml:space="preserve">Sesión 16: </t>
    </r>
    <r>
      <rPr>
        <sz val="11"/>
        <color rgb="FF8EA9DB"/>
        <rFont val="Verdana"/>
        <family val="2"/>
      </rPr>
      <t>Identificar los planes de la Política de Gobierno Digital</t>
    </r>
  </si>
  <si>
    <t>Identificar los planes de la política de gobierno digital e incorporar las iniciativas con componentes de TI al PETI.</t>
  </si>
  <si>
    <r>
      <t xml:space="preserve">Sesión 17: </t>
    </r>
    <r>
      <rPr>
        <sz val="11"/>
        <color rgb="FF8EA9DB"/>
        <rFont val="Verdana"/>
        <family val="2"/>
      </rPr>
      <t>Construir la hoja de ruta</t>
    </r>
  </si>
  <si>
    <t>Construir la hoja de ruta del área de Tecnologías de la información o quien haga sus veces.</t>
  </si>
  <si>
    <r>
      <t xml:space="preserve">Sesión 18: </t>
    </r>
    <r>
      <rPr>
        <sz val="11"/>
        <color rgb="FF8EA9DB"/>
        <rFont val="Verdana"/>
        <family val="2"/>
      </rPr>
      <t>Definir las comunicaciones del PETI</t>
    </r>
  </si>
  <si>
    <t>Definir el plan de comunicaciones del PETI.</t>
  </si>
  <si>
    <r>
      <t xml:space="preserve">Sesión 19: </t>
    </r>
    <r>
      <rPr>
        <sz val="11"/>
        <color rgb="FF8EA9DB"/>
        <rFont val="Verdana"/>
        <family val="2"/>
      </rPr>
      <t>Construir el PETI</t>
    </r>
  </si>
  <si>
    <t>Construir el Plan Estratégico de Tecnologías de la información con los productos construidos en las sesiones</t>
  </si>
  <si>
    <t>9 sesiones de la fase 3</t>
  </si>
  <si>
    <t>Fase 4: Presentar</t>
  </si>
  <si>
    <r>
      <t xml:space="preserve">Sesión 20: </t>
    </r>
    <r>
      <rPr>
        <sz val="11"/>
        <color rgb="FF8EA9DB"/>
        <rFont val="Verdana"/>
        <family val="2"/>
      </rPr>
      <t xml:space="preserve"> Definir el  seguimiento y control del PETI</t>
    </r>
  </si>
  <si>
    <t>Definir el tablero de indicadores para medir el avance en la estrategia de TI.</t>
  </si>
  <si>
    <r>
      <t xml:space="preserve">Sesión 21: </t>
    </r>
    <r>
      <rPr>
        <sz val="11"/>
        <color rgb="FF8EA9DB"/>
        <rFont val="Verdana"/>
        <family val="2"/>
      </rPr>
      <t>Aprobar y publicar el PETI</t>
    </r>
  </si>
  <si>
    <t xml:space="preserve">Aprobar el PETI por la alta dirección. </t>
  </si>
  <si>
    <r>
      <t xml:space="preserve">Sesión 22: </t>
    </r>
    <r>
      <rPr>
        <sz val="11"/>
        <color rgb="FF8EA9DB"/>
        <rFont val="Verdana"/>
        <family val="2"/>
      </rPr>
      <t xml:space="preserve">Presentar el PETI </t>
    </r>
  </si>
  <si>
    <t>Presentar el PETI a los interesados.</t>
  </si>
  <si>
    <r>
      <t xml:space="preserve">Sesión 23: </t>
    </r>
    <r>
      <rPr>
        <sz val="11"/>
        <color rgb="FF8EA9DB"/>
        <rFont val="Verdana"/>
        <family val="2"/>
      </rPr>
      <t>Validar equivalencias y relación de evidencias</t>
    </r>
  </si>
  <si>
    <t>Revisar las equivalencias del PETI con otros modelos de medición.</t>
  </si>
  <si>
    <t>4 sesiones de la fase 4</t>
  </si>
  <si>
    <t>Grupo para la construcción del PETI</t>
  </si>
  <si>
    <t>Área</t>
  </si>
  <si>
    <t>Nombre de las personas</t>
  </si>
  <si>
    <t>Función</t>
  </si>
  <si>
    <t>Planeación</t>
  </si>
  <si>
    <t>Jefe de Planeación: Integrante del Grupo de trabajo de Arquitectura Empresarial</t>
  </si>
  <si>
    <t>Garantizar que las acciones y mejoras propuestas estén alineadas con el Plan estratégico Institucional</t>
  </si>
  <si>
    <t>Tecnologías de la Información</t>
  </si>
  <si>
    <t>Líder de la implementación de Gobierno Digital, Líder Estratégico de TI y Responsable de Seguridad y Privacidad de la Información</t>
  </si>
  <si>
    <t xml:space="preserve">Orientar a las áreas en la definición de las acciones de mejora. </t>
  </si>
  <si>
    <t>Áreas Misionales</t>
  </si>
  <si>
    <t>Líderes de las áreas funcionales y de los procesos de la entidad</t>
  </si>
  <si>
    <t>Definir las oportunidades de mejora y posibles soluciones a cada una</t>
  </si>
  <si>
    <t>Atención al Ciudadano</t>
  </si>
  <si>
    <t>Líderes del proceso de atención al ciudadano o de áreas de atención al ciudadano</t>
  </si>
  <si>
    <t>Definir las necesidades de los usuarios de la entidad y posibles soluciones a cada una</t>
  </si>
  <si>
    <t>Secretaría General
(Financiera)</t>
  </si>
  <si>
    <t>Líder del proceso de gestión financiera o del área financiera</t>
  </si>
  <si>
    <t>Identificar el presupuesto que se debe asignar para cada acción.</t>
  </si>
  <si>
    <t>Secretaría General
(Representante legal)</t>
  </si>
  <si>
    <t>Responsable Institucional de la Política de Gobierno Digital: es el representante legal y es el responsable de coordinar, hacer seguimiento y verificación de la implementación de la Política.</t>
  </si>
  <si>
    <t>Coordinar, hacer seguimiento y verificación de la implementación de las acciones definidas</t>
  </si>
  <si>
    <t>Oficina de control interno</t>
  </si>
  <si>
    <t>Líder de la oficina de control interno</t>
  </si>
  <si>
    <t>Controlar y gestionar los riesgos asociados.</t>
  </si>
  <si>
    <t>Áreas de apoyo</t>
  </si>
  <si>
    <t>Responsable de Seguridad y Privacidad de la Información</t>
  </si>
  <si>
    <t>Velar por la adopción del modelo de Seguridad y Privacidad de la Información</t>
  </si>
  <si>
    <t>Otros Participantes</t>
  </si>
  <si>
    <t>Nombre</t>
  </si>
  <si>
    <t>Áreas de la entidad</t>
  </si>
  <si>
    <t>Líderes de los procesos o áreas de la
entidad</t>
  </si>
  <si>
    <t>Ficha de la Entidad</t>
  </si>
  <si>
    <t>Nombre de la Entidad</t>
  </si>
  <si>
    <t>Municipio</t>
  </si>
  <si>
    <t>Orden o Suborden</t>
  </si>
  <si>
    <t>Presupuesto ejecutado en la  última vigencia en toda la entidad</t>
  </si>
  <si>
    <t>Naturaleza Jurídica</t>
  </si>
  <si>
    <t>Presupuesto de TI ejecutado última vigencia</t>
  </si>
  <si>
    <t>$###.###.###</t>
  </si>
  <si>
    <t>Nivel</t>
  </si>
  <si>
    <t>Fecha de última actualización plan estratégico institucional</t>
  </si>
  <si>
    <t>dd/mm/aaaa</t>
  </si>
  <si>
    <t>Tipo de Vinculación</t>
  </si>
  <si>
    <t>Fecha de última actualización plan estratégico de TI</t>
  </si>
  <si>
    <t>Representante Legal</t>
  </si>
  <si>
    <t>Estrategia de la Entidad</t>
  </si>
  <si>
    <t>Misión de la entidad</t>
  </si>
  <si>
    <t>Visión de la entidad</t>
  </si>
  <si>
    <t>Objetivos y metas de la entidad</t>
  </si>
  <si>
    <t>Meta</t>
  </si>
  <si>
    <t>ID</t>
  </si>
  <si>
    <t>Medición actual</t>
  </si>
  <si>
    <t>Estrategia de TI</t>
  </si>
  <si>
    <t>Misión de TI</t>
  </si>
  <si>
    <t>Visión de TI</t>
  </si>
  <si>
    <t>Objetivos</t>
  </si>
  <si>
    <t>Metas</t>
  </si>
  <si>
    <t>ID Objetivos entidad asociados</t>
  </si>
  <si>
    <t>Caracterización de Servicios</t>
  </si>
  <si>
    <t>Servicios</t>
  </si>
  <si>
    <t>Variables</t>
  </si>
  <si>
    <t>Canales</t>
  </si>
  <si>
    <t>Nombre del Servicio</t>
  </si>
  <si>
    <t>Descripción del servicio</t>
  </si>
  <si>
    <t>Áreas que participan</t>
  </si>
  <si>
    <t>Tipo de usuario</t>
  </si>
  <si>
    <t>Ingresos último año</t>
  </si>
  <si>
    <t>Costos último año</t>
  </si>
  <si>
    <t># de solicitudes último año</t>
  </si>
  <si>
    <t>Nivel de satisfacción del servicio</t>
  </si>
  <si>
    <t># de PQR recibidas</t>
  </si>
  <si>
    <t>Nivel de complejidad actual</t>
  </si>
  <si>
    <t>Nivel de criticidad</t>
  </si>
  <si>
    <t>Nivel de valor al ciudadano</t>
  </si>
  <si>
    <t>Tiempo promedio del ciclo del servicio</t>
  </si>
  <si>
    <t>Nivel de riesgo de corrupción</t>
  </si>
  <si>
    <t>Servicio en línea</t>
  </si>
  <si>
    <t>Canal 1</t>
  </si>
  <si>
    <t>Canal 2</t>
  </si>
  <si>
    <t>Canal 3</t>
  </si>
  <si>
    <t>Canal 4</t>
  </si>
  <si>
    <t>Canal 5</t>
  </si>
  <si>
    <t>Canal 6</t>
  </si>
  <si>
    <t>Canal 7</t>
  </si>
  <si>
    <t>Canal 8</t>
  </si>
  <si>
    <t>S01</t>
  </si>
  <si>
    <t>S02</t>
  </si>
  <si>
    <t>S03</t>
  </si>
  <si>
    <t>S04</t>
  </si>
  <si>
    <t>S05</t>
  </si>
  <si>
    <t>S06</t>
  </si>
  <si>
    <t>S07</t>
  </si>
  <si>
    <t>S08</t>
  </si>
  <si>
    <t>S09</t>
  </si>
  <si>
    <t>S10</t>
  </si>
  <si>
    <t>S11</t>
  </si>
  <si>
    <t>S12</t>
  </si>
  <si>
    <t>S13</t>
  </si>
  <si>
    <t>S14</t>
  </si>
  <si>
    <t>S15</t>
  </si>
  <si>
    <t>S16</t>
  </si>
  <si>
    <t>S17</t>
  </si>
  <si>
    <t>S18</t>
  </si>
  <si>
    <t>S19</t>
  </si>
  <si>
    <t>S20</t>
  </si>
  <si>
    <t>Modelo Operativo</t>
  </si>
  <si>
    <t>Capacidades</t>
  </si>
  <si>
    <t>Subcapacidades</t>
  </si>
  <si>
    <t>Proceso o Procedimiento</t>
  </si>
  <si>
    <t>Recursos</t>
  </si>
  <si>
    <t>Roles</t>
  </si>
  <si>
    <t>C01</t>
  </si>
  <si>
    <t>Ej. Gestionar la estrategia institucional</t>
  </si>
  <si>
    <t>C02</t>
  </si>
  <si>
    <t>Ej. Gestionar las comunicaciones</t>
  </si>
  <si>
    <t>C03</t>
  </si>
  <si>
    <t>Ej. Gestionar talento humano</t>
  </si>
  <si>
    <t>C04</t>
  </si>
  <si>
    <t>Ej. Gestionar finanzas</t>
  </si>
  <si>
    <t>C05</t>
  </si>
  <si>
    <t>Ej. Gestionar los servicios jurídicos</t>
  </si>
  <si>
    <t>C06</t>
  </si>
  <si>
    <t>Ej. Gestionar seguridad de la información</t>
  </si>
  <si>
    <t>C07</t>
  </si>
  <si>
    <t>Ej. Gestionar las tecnologías de la Información y las comunicaciones</t>
  </si>
  <si>
    <t>C08</t>
  </si>
  <si>
    <t>Ej. Gestionar servicios administrativos</t>
  </si>
  <si>
    <t>C09</t>
  </si>
  <si>
    <t>Ej. Gestionar atención a los usuarios</t>
  </si>
  <si>
    <t>C10</t>
  </si>
  <si>
    <t xml:space="preserve"> Ej. Hacer seguimiento y control</t>
  </si>
  <si>
    <t>C11</t>
  </si>
  <si>
    <t>Gestionar certificados</t>
  </si>
  <si>
    <t>C12</t>
  </si>
  <si>
    <t>Capacidad misional 2</t>
  </si>
  <si>
    <t>C13</t>
  </si>
  <si>
    <t>Capacidad misional 3</t>
  </si>
  <si>
    <t>C14</t>
  </si>
  <si>
    <t>Capacidad misional 4</t>
  </si>
  <si>
    <t>C15</t>
  </si>
  <si>
    <t>Capacidad misional 5</t>
  </si>
  <si>
    <t>Evaluación de Servicios</t>
  </si>
  <si>
    <t>Calificación</t>
  </si>
  <si>
    <t>Calificación ingresos último año
 [0-10]</t>
  </si>
  <si>
    <t>Calificación Costos último año
 [0-10]</t>
  </si>
  <si>
    <t>Calificación # de solicitudes último año
 [0-10]</t>
  </si>
  <si>
    <t>Calificación Nivel de satisfacción del servicio
 [0-10]</t>
  </si>
  <si>
    <t>Calificación # de PQR recibidas
 [0-10]</t>
  </si>
  <si>
    <t>Calificación nivel de complejidad actual
[0-10]</t>
  </si>
  <si>
    <t>Calificación nivel de criticidad
 [0-10]</t>
  </si>
  <si>
    <t>Calificación nivel de valor al ciudadano
 [0-10]</t>
  </si>
  <si>
    <t>Calificación Tiempo del ciclo del servicio 
[0-10]</t>
  </si>
  <si>
    <t>Calificación nivel de riesgo de corrupción
 [0-10]</t>
  </si>
  <si>
    <t>Calificación Servicio en línea 
[0-10]</t>
  </si>
  <si>
    <t>Calificación servicio</t>
  </si>
  <si>
    <t xml:space="preserve"> </t>
  </si>
  <si>
    <t>Ficha del Servicio</t>
  </si>
  <si>
    <t>Nombre del servicio</t>
  </si>
  <si>
    <t>Ej. Ciudadano</t>
  </si>
  <si>
    <t>Subcapacidades asociadas</t>
  </si>
  <si>
    <t>Ej. C01.02 y C02.05</t>
  </si>
  <si>
    <t>Ej. Todos</t>
  </si>
  <si>
    <t>Caracterización 2</t>
  </si>
  <si>
    <t>Caracterización 3</t>
  </si>
  <si>
    <t>Caracterización 4</t>
  </si>
  <si>
    <t>Caracterización 5</t>
  </si>
  <si>
    <t>Telefónico</t>
  </si>
  <si>
    <t>Presencial</t>
  </si>
  <si>
    <t>GOV.CO</t>
  </si>
  <si>
    <t># de PQR recibidas último año</t>
  </si>
  <si>
    <t>Costo al ciudadano</t>
  </si>
  <si>
    <t>Interoperabilidad</t>
  </si>
  <si>
    <t>Entidad pública</t>
  </si>
  <si>
    <t>Información intercambiada</t>
  </si>
  <si>
    <t>Sistema de información origen</t>
  </si>
  <si>
    <t>Sistema de Información destino</t>
  </si>
  <si>
    <t>Habilitadores</t>
  </si>
  <si>
    <t>Barreras</t>
  </si>
  <si>
    <t>Origen Interno</t>
  </si>
  <si>
    <t>Fortalezas</t>
  </si>
  <si>
    <t>Debilidades</t>
  </si>
  <si>
    <t>¿Cuáles son las ventajas de la entidad en temas de TI?
¿Qué recursos tiene la entidad en temas de TI que no tienen otras entidades?
¿Qué sabe hacer la entidad muy bien en temas de TI?
¿Qué reconocimiento tiene la entidad en temas de TI?</t>
  </si>
  <si>
    <t xml:space="preserve">¿Qué puede mejorar la entidad en temas de TI?
¿Qué recursos hacen falta en temas de TI?
¿Qué capacidades hacen falta en la entidad en temas de TI?
¿Qué consideran los usuarios que debemos mejorar en temas de TI?
</t>
  </si>
  <si>
    <t>Origen Externo</t>
  </si>
  <si>
    <t>Oportunidades</t>
  </si>
  <si>
    <t>Amenazas</t>
  </si>
  <si>
    <t>¿Qué oportunidades existen para aprovechar al máximo las fortalezas de la entidad en temas de TI? 
¿Qué apoyo externo se podría utilizar para mejorar los servicios que ofrece la entidad y los temas de TI?</t>
  </si>
  <si>
    <t>¿Qué cambios externos en temas de TI pueden afectar la prestación de los servicios de la entidad?
¿Qué factores externos pueden generar más debilidades?
¿Qué cambios externos en temas de TI pueden afectar la prestación de los servicios de TI?</t>
  </si>
  <si>
    <t>Marco Normativo</t>
  </si>
  <si>
    <t>Número</t>
  </si>
  <si>
    <t>Año</t>
  </si>
  <si>
    <t>Descripción</t>
  </si>
  <si>
    <t>ID Capacidades o Servicios impactados</t>
  </si>
  <si>
    <t>N001</t>
  </si>
  <si>
    <t>N002</t>
  </si>
  <si>
    <t>N003</t>
  </si>
  <si>
    <t>N004</t>
  </si>
  <si>
    <t>N005</t>
  </si>
  <si>
    <t>N006</t>
  </si>
  <si>
    <t>N007</t>
  </si>
  <si>
    <t>N008</t>
  </si>
  <si>
    <t>N009</t>
  </si>
  <si>
    <t>N010</t>
  </si>
  <si>
    <t>N011</t>
  </si>
  <si>
    <t>N012</t>
  </si>
  <si>
    <t>N013</t>
  </si>
  <si>
    <t>N014</t>
  </si>
  <si>
    <t>N015</t>
  </si>
  <si>
    <t>N016</t>
  </si>
  <si>
    <t>N017</t>
  </si>
  <si>
    <t>N018</t>
  </si>
  <si>
    <t>N019</t>
  </si>
  <si>
    <t>N020</t>
  </si>
  <si>
    <t>FACTORES EXTERNOS</t>
  </si>
  <si>
    <t>Políticos</t>
  </si>
  <si>
    <t>Económicos</t>
  </si>
  <si>
    <t>Sociales</t>
  </si>
  <si>
    <t>Tecnológicos</t>
  </si>
  <si>
    <t>Factor</t>
  </si>
  <si>
    <t>ID NORMATIVIDAD ASOCIADA</t>
  </si>
  <si>
    <t>Caracterización de personas naturales</t>
  </si>
  <si>
    <t>Categoría</t>
  </si>
  <si>
    <t>Variable</t>
  </si>
  <si>
    <t>¿La variable es…?</t>
  </si>
  <si>
    <t>Segmentos</t>
  </si>
  <si>
    <t>Propuesta por Gobierno Digital</t>
  </si>
  <si>
    <t>Relevante</t>
  </si>
  <si>
    <t>Medible</t>
  </si>
  <si>
    <t>Asociativa</t>
  </si>
  <si>
    <t>Consistente</t>
  </si>
  <si>
    <t>Puntaje Total</t>
  </si>
  <si>
    <t>Fuente de Información</t>
  </si>
  <si>
    <t>Caracterización 1</t>
  </si>
  <si>
    <t>Caracterización 6</t>
  </si>
  <si>
    <t>Geográfico</t>
  </si>
  <si>
    <t>Ubicación</t>
  </si>
  <si>
    <t>Clima</t>
  </si>
  <si>
    <t>Demográfico</t>
  </si>
  <si>
    <t>Tipo y número de documento</t>
  </si>
  <si>
    <t>Edad</t>
  </si>
  <si>
    <t>Sexo</t>
  </si>
  <si>
    <t>Ingresos</t>
  </si>
  <si>
    <t>Actividad económica</t>
  </si>
  <si>
    <t>Estrato socio económico</t>
  </si>
  <si>
    <t>Régimen de afiliación al Sistema General de Seguridad Social</t>
  </si>
  <si>
    <t>Puntaje Sisben</t>
  </si>
  <si>
    <t>Tamaño del núcleo familiar</t>
  </si>
  <si>
    <t>Estado del ciclo familiar</t>
  </si>
  <si>
    <t>Étnia</t>
  </si>
  <si>
    <t>Escolaridad</t>
  </si>
  <si>
    <t>Lenguas e idiomas</t>
  </si>
  <si>
    <t>Nivel académico</t>
  </si>
  <si>
    <t>Vulnerabilidad</t>
  </si>
  <si>
    <t>Intrínseco</t>
  </si>
  <si>
    <t>Intereses</t>
  </si>
  <si>
    <t>Lugar de encuentro</t>
  </si>
  <si>
    <t>Acceso a canales</t>
  </si>
  <si>
    <t>Uso de canales</t>
  </si>
  <si>
    <t>Conocimiento</t>
  </si>
  <si>
    <t>Dialecto</t>
  </si>
  <si>
    <t>Comportamiento</t>
  </si>
  <si>
    <t>Niveles de uso</t>
  </si>
  <si>
    <t>Beneficios buscados</t>
  </si>
  <si>
    <t>Eventos</t>
  </si>
  <si>
    <t>Estatus del usuario</t>
  </si>
  <si>
    <t>Evaluación de tendencias tecnológicas</t>
  </si>
  <si>
    <t>Tendencias tecnológicas</t>
  </si>
  <si>
    <t>Características</t>
  </si>
  <si>
    <t>Cloud Computing</t>
  </si>
  <si>
    <t>Autoservicio bajo demanda (On-demand self-service)
Acceso amplio a la red
Conjunto común de recursos
Rápida elasticidad
Servicio medible</t>
  </si>
  <si>
    <t>Inteligencia Artificial - Machine Learning</t>
  </si>
  <si>
    <t>Predicciones sobre comportamientos, reacciones y tendencias en datos almacenados y clasificados</t>
  </si>
  <si>
    <t>Internet de las Cosas</t>
  </si>
  <si>
    <t>Interconexión de cualquier objeto o producto con otro a través de la red</t>
  </si>
  <si>
    <t>Big Data - Analítica</t>
  </si>
  <si>
    <t>Manejo de altos volúmenes de información y velocidad de los datos o rapidez en la que son creados</t>
  </si>
  <si>
    <t>BlockChain</t>
  </si>
  <si>
    <t>Transacciones automáticas confiables con integridad del proceso en bloques de transacción</t>
  </si>
  <si>
    <t>Microservicios - SOA</t>
  </si>
  <si>
    <t>Manejo de arquitectura descentralizada o software descompuesto en diferentes partes independientes</t>
  </si>
  <si>
    <t>DevOps</t>
  </si>
  <si>
    <t>Uso de contenedores que permiten el despliegue y desarrollo de aplicaciones rápidamente</t>
  </si>
  <si>
    <t>Plataformas de Ciberseguridad</t>
  </si>
  <si>
    <t>Análisis de todo el tráfico de red para la reducción de los ciberataques</t>
  </si>
  <si>
    <t>Realidad Aumentada</t>
  </si>
  <si>
    <t>Facilita el aprendizaje y enseñanza de una forma rápida y más adecuada</t>
  </si>
  <si>
    <t>Plataforma colaborativa</t>
  </si>
  <si>
    <t>Espacio digital común en una organización para la generación colaborativa de documentos y contenido digital en general</t>
  </si>
  <si>
    <t>Robótica y drones</t>
  </si>
  <si>
    <t>Elementos electromecánicos que pueden ejecutar tareas físicas para las cuales han sido diseñados. Ejemplo: Clasificación de frutas</t>
  </si>
  <si>
    <t>Impresión 3D</t>
  </si>
  <si>
    <t>Generación tridimensional de objetos a partir de apilamiento de capas, que en conjunto generan una figura que corresponde a un diseño previo</t>
  </si>
  <si>
    <t>Otra…</t>
  </si>
  <si>
    <t>Catálogo de hallazgos</t>
  </si>
  <si>
    <t>Id</t>
  </si>
  <si>
    <t>Id del Servicio / Capacidad</t>
  </si>
  <si>
    <t>Descripción del hallazgo</t>
  </si>
  <si>
    <t>Impacto</t>
  </si>
  <si>
    <t>Evidencia</t>
  </si>
  <si>
    <t>URL Evidencia</t>
  </si>
  <si>
    <t>H01</t>
  </si>
  <si>
    <t>H02</t>
  </si>
  <si>
    <t>H03</t>
  </si>
  <si>
    <t>H04</t>
  </si>
  <si>
    <t>H05</t>
  </si>
  <si>
    <t>H06</t>
  </si>
  <si>
    <t>H07</t>
  </si>
  <si>
    <t>H08</t>
  </si>
  <si>
    <t>H09</t>
  </si>
  <si>
    <t>H10</t>
  </si>
  <si>
    <t>H11</t>
  </si>
  <si>
    <t>H12</t>
  </si>
  <si>
    <t>H13</t>
  </si>
  <si>
    <t>H14</t>
  </si>
  <si>
    <t>H15</t>
  </si>
  <si>
    <t>H16</t>
  </si>
  <si>
    <t>H17</t>
  </si>
  <si>
    <t>H18</t>
  </si>
  <si>
    <t>H19</t>
  </si>
  <si>
    <t>H20</t>
  </si>
  <si>
    <t>H21</t>
  </si>
  <si>
    <t>H22</t>
  </si>
  <si>
    <t>H23</t>
  </si>
  <si>
    <t>H24</t>
  </si>
  <si>
    <t>H25</t>
  </si>
  <si>
    <t>H26</t>
  </si>
  <si>
    <t>H27</t>
  </si>
  <si>
    <t>H28</t>
  </si>
  <si>
    <t>H29</t>
  </si>
  <si>
    <t>H30</t>
  </si>
  <si>
    <t>H31</t>
  </si>
  <si>
    <t>Proceso Gobierno de Información y estadística</t>
  </si>
  <si>
    <t>OETI01</t>
  </si>
  <si>
    <t>METI01</t>
  </si>
  <si>
    <t>METI02</t>
  </si>
  <si>
    <t>OETI02</t>
  </si>
  <si>
    <t>METI03</t>
  </si>
  <si>
    <t>METI04</t>
  </si>
  <si>
    <t>OETI03</t>
  </si>
  <si>
    <t>METI05</t>
  </si>
  <si>
    <t>METI06</t>
  </si>
  <si>
    <t>OETI04</t>
  </si>
  <si>
    <t>METI07</t>
  </si>
  <si>
    <t>METI08</t>
  </si>
  <si>
    <t>OETI05</t>
  </si>
  <si>
    <t>METI09</t>
  </si>
  <si>
    <t>METI10</t>
  </si>
  <si>
    <t>Utilice el modelo operativo construido en la sesión 4 y las fichas de servicio construidas en la sesión 5.</t>
  </si>
  <si>
    <t>Catálogo de brechas</t>
  </si>
  <si>
    <t>ID Servicio</t>
  </si>
  <si>
    <t>Nombre elemento
(Capacidad, recurso, rol, proceso. Ej. Sistema misional xx)</t>
  </si>
  <si>
    <t>Acción
[Crear, eliminar, modificar]</t>
  </si>
  <si>
    <t xml:space="preserve">Tiempo estimado total </t>
  </si>
  <si>
    <t>Costo estimado inversión total</t>
  </si>
  <si>
    <t>Proyecto en ejecución 
[SI, NO]</t>
  </si>
  <si>
    <t>B001</t>
  </si>
  <si>
    <t>B002</t>
  </si>
  <si>
    <t>B003</t>
  </si>
  <si>
    <t>B004</t>
  </si>
  <si>
    <t>B005</t>
  </si>
  <si>
    <t>B006</t>
  </si>
  <si>
    <t>B007</t>
  </si>
  <si>
    <t>B008</t>
  </si>
  <si>
    <t>B009</t>
  </si>
  <si>
    <t>B010</t>
  </si>
  <si>
    <t>B011</t>
  </si>
  <si>
    <t>B012</t>
  </si>
  <si>
    <t>B013</t>
  </si>
  <si>
    <t>B014</t>
  </si>
  <si>
    <t>B015</t>
  </si>
  <si>
    <t>B016</t>
  </si>
  <si>
    <t>B017</t>
  </si>
  <si>
    <t>B018</t>
  </si>
  <si>
    <t>B019</t>
  </si>
  <si>
    <t>B020</t>
  </si>
  <si>
    <t>B021</t>
  </si>
  <si>
    <t>B022</t>
  </si>
  <si>
    <t>B023</t>
  </si>
  <si>
    <t>B024</t>
  </si>
  <si>
    <t>B025</t>
  </si>
  <si>
    <t>B026</t>
  </si>
  <si>
    <t>B027</t>
  </si>
  <si>
    <t>B028</t>
  </si>
  <si>
    <t>B029</t>
  </si>
  <si>
    <t>B030</t>
  </si>
  <si>
    <t>B031</t>
  </si>
  <si>
    <t>B032</t>
  </si>
  <si>
    <t>B033</t>
  </si>
  <si>
    <t>B034</t>
  </si>
  <si>
    <t>B035</t>
  </si>
  <si>
    <t>B036</t>
  </si>
  <si>
    <t>B037</t>
  </si>
  <si>
    <t>B038</t>
  </si>
  <si>
    <t>B039</t>
  </si>
  <si>
    <t>B040</t>
  </si>
  <si>
    <t>Catálogo de iniciativas de transformación</t>
  </si>
  <si>
    <t>Nombre Iniciativa</t>
  </si>
  <si>
    <t>ID Servicios asociadas</t>
  </si>
  <si>
    <t>Área Líder</t>
  </si>
  <si>
    <t>ID Metas estratégicas</t>
  </si>
  <si>
    <t>Áreas Involucradas</t>
  </si>
  <si>
    <t>Tiempo total estimado</t>
  </si>
  <si>
    <t>Fecha inicio estimada</t>
  </si>
  <si>
    <t>Requiere profundizar con Arquitectura Empresarial</t>
  </si>
  <si>
    <t>ID Brechas</t>
  </si>
  <si>
    <t>IT001</t>
  </si>
  <si>
    <t>IT002</t>
  </si>
  <si>
    <t>IT003</t>
  </si>
  <si>
    <t>IT004</t>
  </si>
  <si>
    <t>IT005</t>
  </si>
  <si>
    <t>IT006</t>
  </si>
  <si>
    <t>IT007</t>
  </si>
  <si>
    <t>IT008</t>
  </si>
  <si>
    <t>IT009</t>
  </si>
  <si>
    <t>IT010</t>
  </si>
  <si>
    <t>IT011</t>
  </si>
  <si>
    <t>IT012</t>
  </si>
  <si>
    <t>IT013</t>
  </si>
  <si>
    <t>IT014</t>
  </si>
  <si>
    <t>IT015</t>
  </si>
  <si>
    <t>IT016</t>
  </si>
  <si>
    <t>IT017</t>
  </si>
  <si>
    <t>IT018</t>
  </si>
  <si>
    <t>IT019</t>
  </si>
  <si>
    <t>IT020</t>
  </si>
  <si>
    <t>ID INICIATIVA</t>
  </si>
  <si>
    <t>I001</t>
  </si>
  <si>
    <t>I002</t>
  </si>
  <si>
    <t>I003</t>
  </si>
  <si>
    <t>I004</t>
  </si>
  <si>
    <t>I005</t>
  </si>
  <si>
    <t>I006</t>
  </si>
  <si>
    <t>I007</t>
  </si>
  <si>
    <t>NOMBRE</t>
  </si>
  <si>
    <t>Ej. Arquitectura Empresarial - CRM</t>
  </si>
  <si>
    <t>Ej. Sistema Misional</t>
  </si>
  <si>
    <t>Ej. Actualización de Infraestructura Tecnológica</t>
  </si>
  <si>
    <t>Ej. Migración</t>
  </si>
  <si>
    <t>Ej. Big Data</t>
  </si>
  <si>
    <t>Ej. Racionalización de Sistemas</t>
  </si>
  <si>
    <t>Nombre iniciativa 7</t>
  </si>
  <si>
    <t>Valor público</t>
  </si>
  <si>
    <t>Habilita servicios digitales y de confianza</t>
  </si>
  <si>
    <t>SI = 10; NO = 0</t>
  </si>
  <si>
    <t>Permite lograr procesos internos seguros y eficientes</t>
  </si>
  <si>
    <t xml:space="preserve">Permite tomar de decisiones a partir de datos </t>
  </si>
  <si>
    <t>Permite empoderar a los ciudadanos a través de un Estado abierto</t>
  </si>
  <si>
    <t xml:space="preserve">Impulsa el desarrollo de territorios y ciudades inteligentes </t>
  </si>
  <si>
    <t>Número de usuarios beneficiados anualmente</t>
  </si>
  <si>
    <t>Mayor = 10; Menor = 0</t>
  </si>
  <si>
    <t>Es normativo y de obligatorio cumplimiento</t>
  </si>
  <si>
    <t>Alineación con la estrategia de la entidad</t>
  </si>
  <si>
    <t>Mejora en la imagen institucional</t>
  </si>
  <si>
    <t>Alineado a los objetivos de desarrollo sostenible (ODS)</t>
  </si>
  <si>
    <t>Es autosostenible</t>
  </si>
  <si>
    <t>Promedio valor público</t>
  </si>
  <si>
    <t>Complejidad</t>
  </si>
  <si>
    <t>Existe un riesgo financiero</t>
  </si>
  <si>
    <t>Existe un riesgo operativo</t>
  </si>
  <si>
    <t>Dependencia con otros proyectos</t>
  </si>
  <si>
    <t>Dependencia de sistemas actuales</t>
  </si>
  <si>
    <t>Interoperabilidad con otras entidades</t>
  </si>
  <si>
    <t>Existen las capacidades internas para ejecutar</t>
  </si>
  <si>
    <t>SI = 0; NO = 10</t>
  </si>
  <si>
    <t>Existe una alta resistencia al cambio</t>
  </si>
  <si>
    <t>Promedio complejidad</t>
  </si>
  <si>
    <t>Costo</t>
  </si>
  <si>
    <t>Costo estimado de inversión total</t>
  </si>
  <si>
    <t>Costo estimado de operación anual</t>
  </si>
  <si>
    <t>Promedio costo</t>
  </si>
  <si>
    <t>Duración</t>
  </si>
  <si>
    <t>Duración estimada</t>
  </si>
  <si>
    <t>Iniciativas de transformación</t>
  </si>
  <si>
    <t>Tiempo</t>
  </si>
  <si>
    <t>Catálogo de gastos sobre la operación</t>
  </si>
  <si>
    <t xml:space="preserve">Nombre </t>
  </si>
  <si>
    <t>ID Capacidades asociadas o ID Servicio asociado</t>
  </si>
  <si>
    <t>ID Meta de TI asociada</t>
  </si>
  <si>
    <t>GO-001</t>
  </si>
  <si>
    <t>GO-002</t>
  </si>
  <si>
    <t>GO-003</t>
  </si>
  <si>
    <t>GO-004</t>
  </si>
  <si>
    <t>GO-005</t>
  </si>
  <si>
    <t>GO-006</t>
  </si>
  <si>
    <t>GO-007</t>
  </si>
  <si>
    <t>GO-008</t>
  </si>
  <si>
    <t>GO-009</t>
  </si>
  <si>
    <t>GO-010</t>
  </si>
  <si>
    <t>GO-011</t>
  </si>
  <si>
    <t>GO-012</t>
  </si>
  <si>
    <t>GO-013</t>
  </si>
  <si>
    <t>GO-014</t>
  </si>
  <si>
    <t>GO-015</t>
  </si>
  <si>
    <t>GO-016</t>
  </si>
  <si>
    <t>GO-017</t>
  </si>
  <si>
    <t>GO-018</t>
  </si>
  <si>
    <t>GO-019</t>
  </si>
  <si>
    <t>GO-020</t>
  </si>
  <si>
    <t>GO-021</t>
  </si>
  <si>
    <t>GO-022</t>
  </si>
  <si>
    <t>GO-023</t>
  </si>
  <si>
    <t>GO-024</t>
  </si>
  <si>
    <t>GO-025</t>
  </si>
  <si>
    <t>GO-026</t>
  </si>
  <si>
    <t>GO-027</t>
  </si>
  <si>
    <t>GO-028</t>
  </si>
  <si>
    <t>GO-029</t>
  </si>
  <si>
    <t>GO-030</t>
  </si>
  <si>
    <t>Catálogo de iniciativas de Planes de la Política de Gobierno Digital</t>
  </si>
  <si>
    <t>Plan asociado</t>
  </si>
  <si>
    <t>ID Servicios asociados</t>
  </si>
  <si>
    <t>Brechas</t>
  </si>
  <si>
    <t>IPGD001</t>
  </si>
  <si>
    <t>IPGD002</t>
  </si>
  <si>
    <t>IPGD003</t>
  </si>
  <si>
    <t>IPGD004</t>
  </si>
  <si>
    <t>IPGD005</t>
  </si>
  <si>
    <t>IPGD006</t>
  </si>
  <si>
    <t>IPGD007</t>
  </si>
  <si>
    <t>IPGD008</t>
  </si>
  <si>
    <t>IPGD009</t>
  </si>
  <si>
    <t>IPGD010</t>
  </si>
  <si>
    <t>IPGD011</t>
  </si>
  <si>
    <t>IPGD012</t>
  </si>
  <si>
    <t>IPGD013</t>
  </si>
  <si>
    <t>IPGD014</t>
  </si>
  <si>
    <t>IPGD015</t>
  </si>
  <si>
    <t>IPGD016</t>
  </si>
  <si>
    <t>IPGD017</t>
  </si>
  <si>
    <t>IPGD018</t>
  </si>
  <si>
    <t>IPGD019</t>
  </si>
  <si>
    <t>IPGD020</t>
  </si>
  <si>
    <t>Proyectos</t>
  </si>
  <si>
    <t>Presupuesto</t>
  </si>
  <si>
    <t>Nombre de proyecto</t>
  </si>
  <si>
    <t>J</t>
  </si>
  <si>
    <t>A</t>
  </si>
  <si>
    <t>S</t>
  </si>
  <si>
    <t>O</t>
  </si>
  <si>
    <t>N</t>
  </si>
  <si>
    <t>D</t>
  </si>
  <si>
    <t>E</t>
  </si>
  <si>
    <t>F</t>
  </si>
  <si>
    <t>M</t>
  </si>
  <si>
    <t>Ej. Oficina asesora de planeación</t>
  </si>
  <si>
    <t>IT-008</t>
  </si>
  <si>
    <t>IT-002</t>
  </si>
  <si>
    <t>Ej. Sistema de planeación</t>
  </si>
  <si>
    <t>IT-001</t>
  </si>
  <si>
    <t>IT-007</t>
  </si>
  <si>
    <t>Ej. Secretaria General</t>
  </si>
  <si>
    <t>IT-003</t>
  </si>
  <si>
    <t>Ej Nuevo ERP</t>
  </si>
  <si>
    <t>IT-005</t>
  </si>
  <si>
    <t>Ej. Actualización CRM</t>
  </si>
  <si>
    <t>IT-004</t>
  </si>
  <si>
    <t>IT-006</t>
  </si>
  <si>
    <t>Gastos de la operación</t>
  </si>
  <si>
    <t>Dirección de tecnologias de la información y las comunicaciones</t>
  </si>
  <si>
    <t>IO-001</t>
  </si>
  <si>
    <t>Ej. Mesa de ayuda</t>
  </si>
  <si>
    <t>IO-002</t>
  </si>
  <si>
    <t>Ej. Conectividad</t>
  </si>
  <si>
    <t>IO-003</t>
  </si>
  <si>
    <t>Ej. Antivirus</t>
  </si>
  <si>
    <t>IO-004</t>
  </si>
  <si>
    <t>Ej. Arrendamiento de equipos</t>
  </si>
  <si>
    <t>IO-005</t>
  </si>
  <si>
    <t>Ej. Telefonia</t>
  </si>
  <si>
    <t>IO-006</t>
  </si>
  <si>
    <t>Ej. Servicio de Nube Publica</t>
  </si>
  <si>
    <t>IO-007</t>
  </si>
  <si>
    <t>Ej. Cuentas de correo</t>
  </si>
  <si>
    <t>IO-008</t>
  </si>
  <si>
    <t>Ej. Honoriarios contratistas</t>
  </si>
  <si>
    <t>En ejecución</t>
  </si>
  <si>
    <t>Planeada</t>
  </si>
  <si>
    <t>Ficha de Iniciativa Inversión</t>
  </si>
  <si>
    <t>Alineación a los Objetivos de la entidad</t>
  </si>
  <si>
    <t>Costo estimado total</t>
  </si>
  <si>
    <t>Área líder</t>
  </si>
  <si>
    <t>Fecha Inicio estimada</t>
  </si>
  <si>
    <t>Fecha Fin estimada</t>
  </si>
  <si>
    <t>Ficha de Gasto Operación</t>
  </si>
  <si>
    <t>Alineación a los Objetivos de TI</t>
  </si>
  <si>
    <t>Grupo de interés</t>
  </si>
  <si>
    <t>Plan de comunicación del PETI</t>
  </si>
  <si>
    <t>Mensaje</t>
  </si>
  <si>
    <t>Canal</t>
  </si>
  <si>
    <t>Formato</t>
  </si>
  <si>
    <t>Responsable</t>
  </si>
  <si>
    <t>Frecuencia</t>
  </si>
  <si>
    <t>Formato de indicador</t>
  </si>
  <si>
    <t>Código</t>
  </si>
  <si>
    <t>Frecuencia de medición</t>
  </si>
  <si>
    <t>EJ. IE01</t>
  </si>
  <si>
    <t>Id Meta</t>
  </si>
  <si>
    <t>Nombre meta asociada</t>
  </si>
  <si>
    <t>Fuente</t>
  </si>
  <si>
    <t>Variable 1</t>
  </si>
  <si>
    <t>Definición de variable 1</t>
  </si>
  <si>
    <t>Fuente de información</t>
  </si>
  <si>
    <t>Variable 2</t>
  </si>
  <si>
    <t>Definición de variable 2</t>
  </si>
  <si>
    <t>Formulación</t>
  </si>
  <si>
    <t>Ej. Número de solicitudes aprobadas / Número total de solicitudes</t>
  </si>
  <si>
    <t>Rangos</t>
  </si>
  <si>
    <t>Bueno</t>
  </si>
  <si>
    <t>de</t>
  </si>
  <si>
    <t>a</t>
  </si>
  <si>
    <t>Intermedio</t>
  </si>
  <si>
    <t>Malo</t>
  </si>
  <si>
    <t>Tablero Indicadores</t>
  </si>
  <si>
    <t>Proyecto</t>
  </si>
  <si>
    <t>Avance real</t>
  </si>
  <si>
    <t>Avance esperado</t>
  </si>
  <si>
    <t>Desface</t>
  </si>
  <si>
    <t>I008</t>
  </si>
  <si>
    <t>Objetivo de TI</t>
  </si>
  <si>
    <t>Meta de TI</t>
  </si>
  <si>
    <t>Indicador</t>
  </si>
  <si>
    <t>Valor actual</t>
  </si>
  <si>
    <t>Fecha Medición</t>
  </si>
  <si>
    <t>Ej. 60%</t>
  </si>
  <si>
    <t>Ej. 99%</t>
  </si>
  <si>
    <t>Id proceso de TI</t>
  </si>
  <si>
    <t>Nombre Proceso</t>
  </si>
  <si>
    <t>Ej. 20%</t>
  </si>
  <si>
    <t>Estructura guía PETI v1.0 de 2016</t>
  </si>
  <si>
    <t>Guía  PETI v2.0 2019</t>
  </si>
  <si>
    <t>Sección</t>
  </si>
  <si>
    <t>1. Objetivo</t>
  </si>
  <si>
    <t>Sesión 15</t>
  </si>
  <si>
    <t>2. Alcance</t>
  </si>
  <si>
    <t>Alcance</t>
  </si>
  <si>
    <t>3. Marco normativo</t>
  </si>
  <si>
    <t>Sesión 18</t>
  </si>
  <si>
    <t>4. Rupturas estratégicas</t>
  </si>
  <si>
    <t>Rupturas estratégicas</t>
  </si>
  <si>
    <t xml:space="preserve"> Consideraciones</t>
  </si>
  <si>
    <t>Principios de la Transformación Digital</t>
  </si>
  <si>
    <t>5.1. Estrategia de TI</t>
  </si>
  <si>
    <t>Sesión 2</t>
  </si>
  <si>
    <t>Objetivos de TI</t>
  </si>
  <si>
    <t>Estrategia Sectorial</t>
  </si>
  <si>
    <t>Evidencia complementaria de la fase 2</t>
  </si>
  <si>
    <t>Plan Nacional de Desarrollo</t>
  </si>
  <si>
    <t>Plan decenal</t>
  </si>
  <si>
    <t>Evidencia complementaria de la fase 3</t>
  </si>
  <si>
    <t>Plan estratégico institucional</t>
  </si>
  <si>
    <t>Objetivos institucionales</t>
  </si>
  <si>
    <t>Políticas de TI</t>
  </si>
  <si>
    <t>5.2. Uso y apropiación</t>
  </si>
  <si>
    <t>Nivel de aceptación y uso de la
tecnología</t>
  </si>
  <si>
    <t>Sesión 6</t>
  </si>
  <si>
    <t>Análisis DOFA</t>
  </si>
  <si>
    <t>Nivel de adopción de la
tecnología y la satisfacción en su uso</t>
  </si>
  <si>
    <t>Visión del directivo</t>
  </si>
  <si>
    <t>Sesión 11</t>
  </si>
  <si>
    <t>5.3 Sistemas de Información</t>
  </si>
  <si>
    <t>Situación actual de los sistemas de Información</t>
  </si>
  <si>
    <t>Sesión 10</t>
  </si>
  <si>
    <t>Catálogo de Sistemas de Información</t>
  </si>
  <si>
    <t>5.4 Servicios tecnológicos</t>
  </si>
  <si>
    <t>Situación actual de los servicios tecnológicos</t>
  </si>
  <si>
    <t>5.5 Gestión de Información</t>
  </si>
  <si>
    <t xml:space="preserve"> Situación actual de la entidad en materia de gestión de información</t>
  </si>
  <si>
    <t>5.6 Gobierno de TI</t>
  </si>
  <si>
    <t>Estructura organizacional actual del área de TI</t>
  </si>
  <si>
    <t xml:space="preserve"> Necesidades de recurso humano de TI</t>
  </si>
  <si>
    <t>5.7 Análisis financiero</t>
  </si>
  <si>
    <t>Costos actuales de operación y funcionamiento del área de TI</t>
  </si>
  <si>
    <t>Iniciativas asociadas a la operación</t>
  </si>
  <si>
    <t>6. Entendimiento estratégico</t>
  </si>
  <si>
    <t>Plan estratégico de la institución pública, sector o territorio</t>
  </si>
  <si>
    <t>Estrategia de la entidad</t>
  </si>
  <si>
    <t>Estructura del sector</t>
  </si>
  <si>
    <t>Evidencia complementaria de la fase 1</t>
  </si>
  <si>
    <t>Estructura organizacional de la entidad</t>
  </si>
  <si>
    <t xml:space="preserve">Ubicación de los procesos relacionados con las tecnologías de la información en el sistema de gestión de calidad. </t>
  </si>
  <si>
    <t>Necesidades de información</t>
  </si>
  <si>
    <t>Alineación de TI con los procesos</t>
  </si>
  <si>
    <t>Sesión 4</t>
  </si>
  <si>
    <t>Recursos vs procesos</t>
  </si>
  <si>
    <t>7.1 Estrategia de TI</t>
  </si>
  <si>
    <t>Estrategia de TI vs Plan sectorial o territorial</t>
  </si>
  <si>
    <t>Estrategia de TI vs plan estrategia de la entidad</t>
  </si>
  <si>
    <t>Objetivos de TI vs Objetivos de la entidad</t>
  </si>
  <si>
    <t>7.2 Gobierno de TI</t>
  </si>
  <si>
    <t>Marco legal y normativo</t>
  </si>
  <si>
    <t>Instancias de toma de decisión</t>
  </si>
  <si>
    <t>Estructura organizacional de TI</t>
  </si>
  <si>
    <t>Roles y perfiles de TI</t>
  </si>
  <si>
    <t>Modelo de gestión de proyectos</t>
  </si>
  <si>
    <t>Acuerdos de nivel de servicios</t>
  </si>
  <si>
    <t>Cadena de valor de TI</t>
  </si>
  <si>
    <t>Procesos de TI</t>
  </si>
  <si>
    <t>Procesos o procedimientos</t>
  </si>
  <si>
    <t>Indicadores de procesos de TI</t>
  </si>
  <si>
    <t>Esquema de transferencia del conocimiento</t>
  </si>
  <si>
    <t>Plan de implementación de procesos</t>
  </si>
  <si>
    <t>Sesión 14</t>
  </si>
  <si>
    <t>7.3 Gestión de información</t>
  </si>
  <si>
    <t>Iniciativas de información</t>
  </si>
  <si>
    <t>Arquitectura de información</t>
  </si>
  <si>
    <t>7.4 Sistemas de información</t>
  </si>
  <si>
    <t>Iniciativas de sistemas de información</t>
  </si>
  <si>
    <t>Arquitectura de sistemas de información</t>
  </si>
  <si>
    <t>Proceso de soporte técnico</t>
  </si>
  <si>
    <t>7.5 Modelo de gestión de servicios tecnológicos</t>
  </si>
  <si>
    <t>Criterios de calidad y procesos de gestión de servicios TIC</t>
  </si>
  <si>
    <t>Arquitectura de hardware</t>
  </si>
  <si>
    <t>Conectividad</t>
  </si>
  <si>
    <t>Servicios de operación</t>
  </si>
  <si>
    <t>Mesa de servicios</t>
  </si>
  <si>
    <t>Procedimientos de gestión</t>
  </si>
  <si>
    <t>7.6 Uso y apropiación</t>
  </si>
  <si>
    <t>Iniciativas de uso y apropiación</t>
  </si>
  <si>
    <t>8. Modelo de planeación</t>
  </si>
  <si>
    <t>Lineamientos o principios que rigen el plan TIC</t>
  </si>
  <si>
    <t>Consideraciones</t>
  </si>
  <si>
    <t>Lineamientos de TD del PND</t>
  </si>
  <si>
    <t>Actividades estratégicas</t>
  </si>
  <si>
    <t xml:space="preserve">Sesión 13 </t>
  </si>
  <si>
    <t>Mapa de ruta</t>
  </si>
  <si>
    <t>Sesión 17</t>
  </si>
  <si>
    <t>Hoja de ruta</t>
  </si>
  <si>
    <t>Indicadores de dominios</t>
  </si>
  <si>
    <t>Proyección presupuesto TI</t>
  </si>
  <si>
    <t>Plan de inversión de sistemas de información</t>
  </si>
  <si>
    <t>Plan de proyectos de servicios tecnológicos</t>
  </si>
  <si>
    <t>Plan proyecto inversión</t>
  </si>
  <si>
    <t>9. Plan de comunicaciones del PETI</t>
  </si>
  <si>
    <t>Plan de comunicaciones del PETI</t>
  </si>
  <si>
    <t>Sesión 20</t>
  </si>
  <si>
    <t>Tramite en linea</t>
  </si>
  <si>
    <t>Nivel Complejidad</t>
  </si>
  <si>
    <t>Nivel de satisfaccion</t>
  </si>
  <si>
    <t>Si</t>
  </si>
  <si>
    <t>Bajo</t>
  </si>
  <si>
    <t>No</t>
  </si>
  <si>
    <t>Medio</t>
  </si>
  <si>
    <t>Alto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</si>
</sst>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_-"/>
    <numFmt numFmtId="165" formatCode="&quot;$&quot;\ #,##0\ &quot;M&quot;;\-&quot;$&quot;\ #,##0\ &quot;M&quot;"/>
  </numFmts>
  <fonts count="48">
    <font>
      <sz val="11"/>
      <color theme="1"/>
      <name val="Calibri"/>
      <family val="2"/>
      <scheme val="minor"/>
    </font>
    <font>
      <sz val="11"/>
      <color theme="1"/>
      <name val="Calibri"/>
      <family val="2"/>
      <scheme val="minor"/>
    </font>
    <font>
      <b/>
      <sz val="11"/>
      <color rgb="FFFFFFFF"/>
      <name val="Titillium Web"/>
    </font>
    <font>
      <sz val="11"/>
      <color theme="1"/>
      <name val="Titillium Web"/>
    </font>
    <font>
      <b/>
      <sz val="12"/>
      <color rgb="FFFFFFFF"/>
      <name val="Titillium Web"/>
    </font>
    <font>
      <b/>
      <sz val="12"/>
      <name val="Titillium Web"/>
    </font>
    <font>
      <b/>
      <sz val="12"/>
      <color theme="0"/>
      <name val="Titillium Web"/>
    </font>
    <font>
      <sz val="12"/>
      <color theme="1"/>
      <name val="Titillium Web"/>
    </font>
    <font>
      <sz val="12"/>
      <name val="Titillium Web"/>
    </font>
    <font>
      <b/>
      <sz val="10"/>
      <color theme="0"/>
      <name val="Titillium Web"/>
    </font>
    <font>
      <sz val="11"/>
      <color theme="0" tint="-0.34998626667073579"/>
      <name val="Titillium Web"/>
    </font>
    <font>
      <b/>
      <sz val="12"/>
      <color theme="0" tint="-0.34998626667073579"/>
      <name val="Titillium Web"/>
    </font>
    <font>
      <b/>
      <sz val="9"/>
      <color theme="0"/>
      <name val="Titillium Web"/>
    </font>
    <font>
      <sz val="11"/>
      <color theme="2" tint="-0.499984740745262"/>
      <name val="Titillium Web"/>
    </font>
    <font>
      <sz val="12"/>
      <color theme="2" tint="-0.499984740745262"/>
      <name val="Titillium Web"/>
    </font>
    <font>
      <sz val="10"/>
      <color theme="2" tint="-0.499984740745262"/>
      <name val="Titillium Web"/>
    </font>
    <font>
      <sz val="12"/>
      <color rgb="FFFFFFFF"/>
      <name val="Titillium Web"/>
    </font>
    <font>
      <sz val="8"/>
      <name val="Calibri"/>
      <family val="2"/>
      <scheme val="minor"/>
    </font>
    <font>
      <sz val="12"/>
      <color theme="2" tint="-0.249977111117893"/>
      <name val="Titillium Web"/>
    </font>
    <font>
      <sz val="11"/>
      <color theme="2" tint="-0.249977111117893"/>
      <name val="Titillium Web"/>
    </font>
    <font>
      <sz val="9"/>
      <color indexed="81"/>
      <name val="Tahoma"/>
      <family val="2"/>
    </font>
    <font>
      <b/>
      <sz val="9"/>
      <color indexed="81"/>
      <name val="Tahoma"/>
      <family val="2"/>
    </font>
    <font>
      <sz val="11"/>
      <color rgb="FF00B050"/>
      <name val="Titillium Web"/>
    </font>
    <font>
      <sz val="10"/>
      <color rgb="FFFFFFFF"/>
      <name val="Titillium Web"/>
    </font>
    <font>
      <b/>
      <sz val="11"/>
      <color theme="0"/>
      <name val="Titillium Web"/>
    </font>
    <font>
      <sz val="11"/>
      <color rgb="FF9C0006"/>
      <name val="Calibri"/>
      <family val="2"/>
    </font>
    <font>
      <sz val="11"/>
      <color rgb="FF9C5700"/>
      <name val="Calibri"/>
      <family val="2"/>
    </font>
    <font>
      <sz val="11"/>
      <color rgb="FF006100"/>
      <name val="Calibri"/>
      <family val="2"/>
    </font>
    <font>
      <b/>
      <sz val="16"/>
      <color theme="0"/>
      <name val="Titillium Web"/>
    </font>
    <font>
      <sz val="11"/>
      <color theme="1"/>
      <name val="Verdana"/>
      <family val="2"/>
    </font>
    <font>
      <b/>
      <sz val="9"/>
      <color theme="1"/>
      <name val="Verdana"/>
      <family val="2"/>
    </font>
    <font>
      <b/>
      <sz val="11"/>
      <color rgb="FFFFFFFF"/>
      <name val="Verdana"/>
      <family val="2"/>
    </font>
    <font>
      <b/>
      <sz val="11"/>
      <color rgb="FF305496"/>
      <name val="Verdana"/>
      <family val="2"/>
    </font>
    <font>
      <b/>
      <sz val="11"/>
      <color rgb="FF8EA9DB"/>
      <name val="Verdana"/>
      <family val="2"/>
    </font>
    <font>
      <sz val="11"/>
      <color rgb="FF8EA9DB"/>
      <name val="Verdana"/>
      <family val="2"/>
    </font>
    <font>
      <sz val="11"/>
      <color theme="2" tint="-0.499984740745262"/>
      <name val="Verdana"/>
      <family val="2"/>
    </font>
    <font>
      <b/>
      <sz val="10"/>
      <color rgb="FF000000"/>
      <name val="Verdana"/>
      <family val="2"/>
    </font>
    <font>
      <sz val="9"/>
      <color theme="1"/>
      <name val="Verdana"/>
      <family val="2"/>
    </font>
    <font>
      <b/>
      <sz val="9"/>
      <color rgb="FFFFFFFF"/>
      <name val="Verdana"/>
      <family val="2"/>
    </font>
    <font>
      <sz val="9"/>
      <color theme="0" tint="-0.34998626667073579"/>
      <name val="Verdana"/>
      <family val="2"/>
    </font>
    <font>
      <b/>
      <sz val="9"/>
      <name val="Verdana"/>
      <family val="2"/>
    </font>
    <font>
      <b/>
      <sz val="9"/>
      <color theme="2" tint="-0.249977111117893"/>
      <name val="Verdana"/>
      <family val="2"/>
    </font>
    <font>
      <sz val="9"/>
      <color theme="2" tint="-0.249977111117893"/>
      <name val="Verdana"/>
      <family val="2"/>
    </font>
    <font>
      <sz val="9"/>
      <name val="Verdana"/>
      <family val="2"/>
    </font>
    <font>
      <sz val="11"/>
      <name val="Verdana"/>
      <family val="2"/>
    </font>
    <font>
      <b/>
      <sz val="12"/>
      <color rgb="FF000000"/>
      <name val="Verdana"/>
      <family val="2"/>
    </font>
    <font>
      <sz val="10"/>
      <name val="Verdana"/>
      <family val="2"/>
    </font>
    <font>
      <sz val="10"/>
      <color rgb="FF000000"/>
      <name val="Verdana"/>
      <family val="2"/>
    </font>
  </fonts>
  <fills count="19">
    <fill>
      <patternFill patternType="none"/>
    </fill>
    <fill>
      <patternFill patternType="gray125"/>
    </fill>
    <fill>
      <patternFill patternType="solid">
        <fgColor theme="8" tint="0.79998168889431442"/>
        <bgColor indexed="64"/>
      </patternFill>
    </fill>
    <fill>
      <patternFill patternType="solid">
        <fgColor theme="8" tint="-0.499984740745262"/>
        <bgColor indexed="64"/>
      </patternFill>
    </fill>
    <fill>
      <patternFill patternType="solid">
        <fgColor theme="3" tint="-0.499984740745262"/>
        <bgColor indexed="64"/>
      </patternFill>
    </fill>
    <fill>
      <patternFill patternType="solid">
        <fgColor theme="4"/>
        <bgColor indexed="64"/>
      </patternFill>
    </fill>
    <fill>
      <patternFill patternType="solid">
        <fgColor rgb="FFEF1993"/>
        <bgColor indexed="64"/>
      </patternFill>
    </fill>
    <fill>
      <patternFill patternType="solid">
        <fgColor rgb="FF305496"/>
        <bgColor indexed="64"/>
      </patternFill>
    </fill>
    <fill>
      <patternFill patternType="solid">
        <fgColor rgb="FF8EA9DB"/>
        <bgColor indexed="64"/>
      </patternFill>
    </fill>
    <fill>
      <patternFill patternType="solid">
        <fgColor rgb="FF767171"/>
        <bgColor indexed="64"/>
      </patternFill>
    </fill>
    <fill>
      <patternFill patternType="solid">
        <fgColor rgb="FF808080"/>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rgb="FF323E4F"/>
        <bgColor indexed="64"/>
      </patternFill>
    </fill>
    <fill>
      <patternFill patternType="solid">
        <fgColor rgb="FFFFC7CE"/>
        <bgColor rgb="FFFFC7CE"/>
      </patternFill>
    </fill>
    <fill>
      <patternFill patternType="solid">
        <fgColor rgb="FFFFEB9C"/>
        <bgColor rgb="FFFFEB9C"/>
      </patternFill>
    </fill>
    <fill>
      <patternFill patternType="solid">
        <fgColor rgb="FFC6EFCE"/>
        <bgColor rgb="FFC6EFCE"/>
      </patternFill>
    </fill>
    <fill>
      <patternFill patternType="solid">
        <fgColor rgb="FFBFBFBF"/>
        <bgColor indexed="64"/>
      </patternFill>
    </fill>
    <fill>
      <patternFill patternType="solid">
        <fgColor rgb="FFFFFFFF"/>
        <bgColor indexed="64"/>
      </patternFill>
    </fill>
  </fills>
  <borders count="77">
    <border>
      <left/>
      <right/>
      <top/>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style="thin">
        <color theme="3"/>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style="thin">
        <color theme="3"/>
      </left>
      <right style="thin">
        <color theme="3"/>
      </right>
      <top style="thin">
        <color theme="3"/>
      </top>
      <bottom/>
      <diagonal/>
    </border>
    <border>
      <left/>
      <right/>
      <top/>
      <bottom style="thin">
        <color theme="3"/>
      </bottom>
      <diagonal/>
    </border>
    <border>
      <left style="thin">
        <color theme="3"/>
      </left>
      <right/>
      <top/>
      <bottom/>
      <diagonal/>
    </border>
    <border>
      <left style="thin">
        <color theme="8" tint="-0.499984740745262"/>
      </left>
      <right style="thin">
        <color theme="8" tint="-0.499984740745262"/>
      </right>
      <top style="thin">
        <color theme="8" tint="-0.499984740745262"/>
      </top>
      <bottom style="thin">
        <color theme="8" tint="-0.499984740745262"/>
      </bottom>
      <diagonal/>
    </border>
    <border>
      <left/>
      <right style="thin">
        <color theme="8" tint="-0.499984740745262"/>
      </right>
      <top/>
      <bottom/>
      <diagonal/>
    </border>
    <border>
      <left style="thin">
        <color theme="8" tint="-0.499984740745262"/>
      </left>
      <right style="thin">
        <color theme="8" tint="-0.499984740745262"/>
      </right>
      <top style="thin">
        <color theme="8" tint="-0.499984740745262"/>
      </top>
      <bottom/>
      <diagonal/>
    </border>
    <border>
      <left style="thin">
        <color theme="8" tint="-0.499984740745262"/>
      </left>
      <right style="thin">
        <color theme="8" tint="-0.499984740745262"/>
      </right>
      <top/>
      <bottom/>
      <diagonal/>
    </border>
    <border>
      <left style="thin">
        <color theme="8" tint="-0.499984740745262"/>
      </left>
      <right style="thin">
        <color theme="8" tint="-0.499984740745262"/>
      </right>
      <top/>
      <bottom style="thin">
        <color theme="8" tint="-0.499984740745262"/>
      </bottom>
      <diagonal/>
    </border>
    <border>
      <left/>
      <right/>
      <top style="thin">
        <color theme="8" tint="-0.499984740745262"/>
      </top>
      <bottom style="thin">
        <color theme="8"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diagonal/>
    </border>
    <border>
      <left style="thin">
        <color theme="4" tint="-0.499984740745262"/>
      </left>
      <right/>
      <top/>
      <bottom style="thin">
        <color theme="4" tint="-0.499984740745262"/>
      </bottom>
      <diagonal/>
    </border>
    <border>
      <left style="thin">
        <color theme="4" tint="-0.499984740745262"/>
      </left>
      <right/>
      <top/>
      <bottom/>
      <diagonal/>
    </border>
    <border>
      <left style="thin">
        <color theme="8" tint="-0.499984740745262"/>
      </left>
      <right/>
      <top style="thin">
        <color theme="8" tint="-0.499984740745262"/>
      </top>
      <bottom/>
      <diagonal/>
    </border>
    <border>
      <left style="thin">
        <color theme="8" tint="-0.499984740745262"/>
      </left>
      <right/>
      <top/>
      <bottom/>
      <diagonal/>
    </border>
    <border>
      <left style="thin">
        <color theme="8" tint="-0.499984740745262"/>
      </left>
      <right/>
      <top/>
      <bottom style="thin">
        <color theme="8"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8" tint="-0.499984740745262"/>
      </right>
      <top style="thin">
        <color theme="8" tint="-0.499984740745262"/>
      </top>
      <bottom style="thin">
        <color theme="8" tint="-0.499984740745262"/>
      </bottom>
      <diagonal/>
    </border>
    <border>
      <left/>
      <right style="thin">
        <color indexed="64"/>
      </right>
      <top/>
      <bottom style="thin">
        <color indexed="64"/>
      </bottom>
      <diagonal/>
    </border>
    <border>
      <left/>
      <right/>
      <top style="thin">
        <color theme="0"/>
      </top>
      <bottom/>
      <diagonal/>
    </border>
    <border>
      <left style="thin">
        <color indexed="64"/>
      </left>
      <right style="thin">
        <color indexed="64"/>
      </right>
      <top style="thin">
        <color indexed="64"/>
      </top>
      <bottom/>
      <diagonal/>
    </border>
    <border>
      <left/>
      <right/>
      <top/>
      <bottom style="thin">
        <color theme="8" tint="-0.499984740745262"/>
      </bottom>
      <diagonal/>
    </border>
    <border>
      <left/>
      <right style="thin">
        <color indexed="64"/>
      </right>
      <top/>
      <bottom/>
      <diagonal/>
    </border>
    <border>
      <left style="thin">
        <color theme="8" tint="-0.499984740745262"/>
      </left>
      <right/>
      <top style="thin">
        <color theme="8" tint="-0.499984740745262"/>
      </top>
      <bottom style="thin">
        <color theme="8"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rgb="FF4472C4"/>
      </right>
      <top/>
      <bottom/>
      <diagonal/>
    </border>
    <border>
      <left style="thin">
        <color theme="3"/>
      </left>
      <right/>
      <top style="thin">
        <color theme="4"/>
      </top>
      <bottom/>
      <diagonal/>
    </border>
    <border>
      <left/>
      <right style="medium">
        <color rgb="FF4472C4"/>
      </right>
      <top style="thin">
        <color theme="4"/>
      </top>
      <bottom/>
      <diagonal/>
    </border>
    <border>
      <left/>
      <right/>
      <top style="thin">
        <color theme="3"/>
      </top>
      <bottom/>
      <diagonal/>
    </border>
    <border>
      <left style="thin">
        <color theme="3"/>
      </left>
      <right/>
      <top style="thin">
        <color theme="3"/>
      </top>
      <bottom/>
      <diagonal/>
    </border>
    <border>
      <left/>
      <right style="thin">
        <color theme="3"/>
      </right>
      <top/>
      <bottom/>
      <diagonal/>
    </border>
    <border>
      <left/>
      <right style="thin">
        <color theme="4"/>
      </right>
      <top style="thin">
        <color theme="3"/>
      </top>
      <bottom style="thin">
        <color theme="3"/>
      </bottom>
      <diagonal/>
    </border>
    <border>
      <left/>
      <right style="thin">
        <color theme="3"/>
      </right>
      <top/>
      <bottom style="thin">
        <color theme="3"/>
      </bottom>
      <diagonal/>
    </border>
    <border>
      <left/>
      <right style="thin">
        <color theme="3"/>
      </right>
      <top style="thin">
        <color theme="3"/>
      </top>
      <bottom/>
      <diagonal/>
    </border>
    <border>
      <left/>
      <right/>
      <top style="thin">
        <color theme="8" tint="-0.499984740745262"/>
      </top>
      <bottom/>
      <diagonal/>
    </border>
    <border>
      <left/>
      <right style="thin">
        <color theme="8" tint="-0.499984740745262"/>
      </right>
      <top style="thin">
        <color theme="8" tint="-0.499984740745262"/>
      </top>
      <bottom/>
      <diagonal/>
    </border>
    <border>
      <left style="medium">
        <color indexed="64"/>
      </left>
      <right/>
      <top style="thin">
        <color indexed="64"/>
      </top>
      <bottom style="thin">
        <color indexed="64"/>
      </bottom>
      <diagonal/>
    </border>
    <border>
      <left style="thin">
        <color theme="8" tint="-0.499984740745262"/>
      </left>
      <right/>
      <top style="thin">
        <color theme="8" tint="-0.499984740745262"/>
      </top>
      <bottom style="medium">
        <color indexed="64"/>
      </bottom>
      <diagonal/>
    </border>
    <border>
      <left/>
      <right/>
      <top style="thin">
        <color theme="8" tint="-0.499984740745262"/>
      </top>
      <bottom style="medium">
        <color indexed="64"/>
      </bottom>
      <diagonal/>
    </border>
    <border>
      <left/>
      <right style="thin">
        <color theme="8" tint="-0.499984740745262"/>
      </right>
      <top style="thin">
        <color theme="8" tint="-0.499984740745262"/>
      </top>
      <bottom style="medium">
        <color indexed="64"/>
      </bottom>
      <diagonal/>
    </border>
    <border>
      <left style="thin">
        <color theme="8" tint="-0.499984740745262"/>
      </left>
      <right/>
      <top style="thin">
        <color theme="8" tint="-0.499984740745262"/>
      </top>
      <bottom style="thin">
        <color indexed="64"/>
      </bottom>
      <diagonal/>
    </border>
    <border>
      <left/>
      <right/>
      <top style="thin">
        <color theme="8" tint="-0.499984740745262"/>
      </top>
      <bottom style="thin">
        <color indexed="64"/>
      </bottom>
      <diagonal/>
    </border>
    <border>
      <left/>
      <right style="thin">
        <color theme="8" tint="-0.499984740745262"/>
      </right>
      <top style="thin">
        <color theme="8" tint="-0.499984740745262"/>
      </top>
      <bottom style="thin">
        <color indexed="64"/>
      </bottom>
      <diagonal/>
    </border>
    <border>
      <left style="thin">
        <color theme="3"/>
      </left>
      <right/>
      <top/>
      <bottom style="thin">
        <color theme="3"/>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theme="4"/>
      </top>
      <bottom/>
      <diagonal/>
    </border>
    <border>
      <left style="thin">
        <color theme="4"/>
      </left>
      <right/>
      <top style="thin">
        <color theme="3"/>
      </top>
      <bottom/>
      <diagonal/>
    </border>
    <border>
      <left/>
      <right style="medium">
        <color rgb="FF4472C4"/>
      </right>
      <top style="thin">
        <color theme="3"/>
      </top>
      <bottom/>
      <diagonal/>
    </border>
    <border>
      <left style="medium">
        <color rgb="FF4472C4"/>
      </left>
      <right/>
      <top/>
      <bottom/>
      <diagonal/>
    </border>
    <border>
      <left style="medium">
        <color rgb="FF4472C4"/>
      </left>
      <right/>
      <top/>
      <bottom style="medium">
        <color rgb="FF4472C4"/>
      </bottom>
      <diagonal/>
    </border>
    <border>
      <left/>
      <right style="medium">
        <color rgb="FF4472C4"/>
      </right>
      <top/>
      <bottom style="medium">
        <color rgb="FF4472C4"/>
      </bottom>
      <diagonal/>
    </border>
    <border>
      <left style="medium">
        <color rgb="FF4472C4"/>
      </left>
      <right/>
      <top style="medium">
        <color rgb="FF4472C4"/>
      </top>
      <bottom/>
      <diagonal/>
    </border>
    <border>
      <left/>
      <right/>
      <top style="medium">
        <color rgb="FF4472C4"/>
      </top>
      <bottom/>
      <diagonal/>
    </border>
    <border>
      <left style="thin">
        <color theme="3"/>
      </left>
      <right/>
      <top style="thin">
        <color theme="3"/>
      </top>
      <bottom style="thin">
        <color theme="4" tint="-0.499984740745262"/>
      </bottom>
      <diagonal/>
    </border>
    <border>
      <left/>
      <right style="thin">
        <color theme="3"/>
      </right>
      <top style="thin">
        <color theme="3"/>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style="thin">
        <color rgb="FF000000"/>
      </left>
      <right style="thin">
        <color rgb="FF000000"/>
      </right>
      <top style="thin">
        <color rgb="FF000000"/>
      </top>
      <bottom style="thin">
        <color rgb="FF000000"/>
      </bottom>
      <diagonal/>
    </border>
    <border>
      <left/>
      <right style="thin">
        <color theme="8" tint="-0.499984740745262"/>
      </right>
      <top/>
      <bottom style="thin">
        <color theme="8" tint="-0.499984740745262"/>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70">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3" fillId="0" borderId="0" xfId="0" applyFont="1" applyAlignment="1">
      <alignment horizontal="center"/>
    </xf>
    <xf numFmtId="0" fontId="7" fillId="2" borderId="16" xfId="0" applyFont="1" applyFill="1" applyBorder="1" applyAlignment="1">
      <alignment vertical="center" wrapText="1"/>
    </xf>
    <xf numFmtId="0" fontId="0" fillId="0" borderId="10" xfId="0" applyBorder="1"/>
    <xf numFmtId="0" fontId="7" fillId="2" borderId="10" xfId="0" applyFont="1" applyFill="1" applyBorder="1" applyAlignment="1">
      <alignment vertical="center" wrapText="1"/>
    </xf>
    <xf numFmtId="0" fontId="8" fillId="0" borderId="16" xfId="0" applyFont="1" applyBorder="1" applyAlignment="1">
      <alignment horizontal="justify" vertical="center" wrapText="1"/>
    </xf>
    <xf numFmtId="0" fontId="6" fillId="3" borderId="10" xfId="0" applyFont="1" applyFill="1" applyBorder="1" applyAlignment="1">
      <alignment horizontal="center" wrapText="1"/>
    </xf>
    <xf numFmtId="0" fontId="0" fillId="0" borderId="10" xfId="0" applyBorder="1" applyAlignment="1">
      <alignment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7" fillId="0" borderId="10" xfId="0" applyFont="1" applyBorder="1" applyAlignment="1">
      <alignment vertical="center" wrapText="1"/>
    </xf>
    <xf numFmtId="0" fontId="8" fillId="0" borderId="10" xfId="0" applyFont="1" applyBorder="1" applyAlignment="1">
      <alignment horizontal="justify" vertical="center" wrapText="1"/>
    </xf>
    <xf numFmtId="0" fontId="6" fillId="3" borderId="12" xfId="0" applyFont="1" applyFill="1" applyBorder="1" applyAlignment="1">
      <alignment horizontal="center" vertical="center" wrapText="1"/>
    </xf>
    <xf numFmtId="0" fontId="0" fillId="0" borderId="23" xfId="0" applyBorder="1"/>
    <xf numFmtId="0" fontId="6" fillId="5" borderId="24" xfId="0" applyFont="1" applyFill="1" applyBorder="1" applyAlignment="1">
      <alignment horizontal="center" vertical="center" wrapText="1"/>
    </xf>
    <xf numFmtId="0" fontId="12" fillId="5" borderId="27"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0" xfId="0" applyFont="1" applyFill="1" applyAlignment="1">
      <alignment horizontal="left" vertical="center" wrapText="1"/>
    </xf>
    <xf numFmtId="0" fontId="13" fillId="2" borderId="10" xfId="0" applyFont="1" applyFill="1" applyBorder="1" applyAlignment="1">
      <alignment horizontal="center" vertical="center" wrapText="1"/>
    </xf>
    <xf numFmtId="0" fontId="13" fillId="0" borderId="23" xfId="0" applyFont="1" applyBorder="1" applyAlignment="1">
      <alignment horizontal="center" vertical="center" wrapText="1"/>
    </xf>
    <xf numFmtId="0" fontId="3" fillId="0" borderId="0" xfId="0" applyFont="1"/>
    <xf numFmtId="0" fontId="6" fillId="3" borderId="23" xfId="0" applyFont="1" applyFill="1" applyBorder="1" applyAlignment="1">
      <alignment horizontal="center" vertical="center" wrapText="1"/>
    </xf>
    <xf numFmtId="0" fontId="6" fillId="3" borderId="31" xfId="0" applyFont="1" applyFill="1" applyBorder="1" applyAlignment="1">
      <alignment vertical="center" wrapText="1"/>
    </xf>
    <xf numFmtId="0" fontId="6" fillId="3" borderId="12" xfId="0" applyFont="1" applyFill="1" applyBorder="1" applyAlignment="1">
      <alignment horizontal="center" wrapText="1"/>
    </xf>
    <xf numFmtId="0" fontId="7" fillId="2" borderId="23" xfId="0" applyFont="1" applyFill="1" applyBorder="1" applyAlignment="1">
      <alignment vertical="center" wrapText="1"/>
    </xf>
    <xf numFmtId="0" fontId="8" fillId="0" borderId="23" xfId="0" applyFont="1" applyBorder="1" applyAlignment="1">
      <alignment horizontal="justify" vertical="center" wrapText="1"/>
    </xf>
    <xf numFmtId="0" fontId="3" fillId="0" borderId="23" xfId="0" applyFont="1" applyBorder="1" applyAlignment="1">
      <alignment horizontal="center" vertical="center"/>
    </xf>
    <xf numFmtId="0" fontId="7" fillId="2" borderId="23" xfId="0" applyFont="1" applyFill="1" applyBorder="1" applyAlignment="1">
      <alignment horizontal="center" vertical="center" wrapText="1"/>
    </xf>
    <xf numFmtId="0" fontId="8" fillId="0" borderId="23" xfId="0" applyFont="1" applyBorder="1" applyAlignment="1">
      <alignment horizontal="center" vertical="center" wrapText="1"/>
    </xf>
    <xf numFmtId="9" fontId="7" fillId="2" borderId="23" xfId="2" applyFont="1" applyFill="1" applyBorder="1" applyAlignment="1">
      <alignment horizontal="center" vertical="center" wrapText="1"/>
    </xf>
    <xf numFmtId="9" fontId="8" fillId="0" borderId="23" xfId="2" applyFont="1" applyBorder="1" applyAlignment="1">
      <alignment horizontal="center" vertical="center" wrapText="1"/>
    </xf>
    <xf numFmtId="0" fontId="9" fillId="3" borderId="23" xfId="0" applyFont="1" applyFill="1" applyBorder="1" applyAlignment="1">
      <alignment horizontal="center" wrapText="1"/>
    </xf>
    <xf numFmtId="0" fontId="4" fillId="11" borderId="3"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14" fillId="0" borderId="23" xfId="0" applyFont="1" applyBorder="1" applyAlignment="1">
      <alignment horizontal="center" vertical="center" wrapText="1"/>
    </xf>
    <xf numFmtId="9" fontId="14" fillId="0" borderId="23" xfId="2" applyFont="1" applyBorder="1" applyAlignment="1">
      <alignment horizontal="center" vertical="center" wrapText="1"/>
    </xf>
    <xf numFmtId="9" fontId="14" fillId="2" borderId="23" xfId="2" applyFont="1" applyFill="1" applyBorder="1" applyAlignment="1">
      <alignment horizontal="center" vertical="center" wrapText="1"/>
    </xf>
    <xf numFmtId="9" fontId="15" fillId="0" borderId="23" xfId="2" applyFont="1" applyBorder="1" applyAlignment="1">
      <alignment horizontal="left" vertical="center" wrapText="1"/>
    </xf>
    <xf numFmtId="0" fontId="6" fillId="3" borderId="0" xfId="0" applyFont="1" applyFill="1" applyAlignment="1">
      <alignment horizontal="center" wrapText="1"/>
    </xf>
    <xf numFmtId="0" fontId="6" fillId="3" borderId="0" xfId="0" applyFont="1" applyFill="1" applyAlignment="1">
      <alignment wrapText="1"/>
    </xf>
    <xf numFmtId="0" fontId="6" fillId="3" borderId="0" xfId="0" applyFont="1" applyFill="1" applyAlignment="1">
      <alignment horizontal="center" vertical="center" textRotation="90" wrapText="1"/>
    </xf>
    <xf numFmtId="0" fontId="9" fillId="3" borderId="23" xfId="0" applyFont="1" applyFill="1" applyBorder="1" applyAlignment="1">
      <alignment horizontal="center" vertical="center" wrapText="1"/>
    </xf>
    <xf numFmtId="0" fontId="0" fillId="0" borderId="14" xfId="0" applyBorder="1"/>
    <xf numFmtId="0" fontId="0" fillId="0" borderId="14" xfId="0" applyBorder="1" applyAlignment="1">
      <alignment horizontal="center" vertical="center"/>
    </xf>
    <xf numFmtId="0" fontId="4" fillId="11" borderId="23" xfId="0" applyFont="1" applyFill="1" applyBorder="1" applyAlignment="1">
      <alignment horizontal="center" vertical="center" wrapText="1"/>
    </xf>
    <xf numFmtId="0" fontId="3" fillId="0" borderId="23" xfId="0" applyFont="1" applyBorder="1" applyAlignment="1">
      <alignment horizontal="center"/>
    </xf>
    <xf numFmtId="0" fontId="4" fillId="11" borderId="7" xfId="0" applyFont="1" applyFill="1" applyBorder="1" applyAlignment="1">
      <alignment horizontal="left" vertical="center" wrapText="1"/>
    </xf>
    <xf numFmtId="0" fontId="4" fillId="11" borderId="7" xfId="0" applyFont="1" applyFill="1" applyBorder="1" applyAlignment="1">
      <alignment vertical="center" wrapText="1"/>
    </xf>
    <xf numFmtId="0" fontId="7" fillId="2" borderId="38" xfId="0" applyFont="1" applyFill="1" applyBorder="1" applyAlignment="1">
      <alignment vertical="center" wrapText="1"/>
    </xf>
    <xf numFmtId="0" fontId="8" fillId="0" borderId="38" xfId="0" applyFont="1" applyBorder="1" applyAlignment="1">
      <alignment horizontal="justify" vertical="center" wrapText="1"/>
    </xf>
    <xf numFmtId="0" fontId="6" fillId="3" borderId="23" xfId="0" applyFont="1" applyFill="1" applyBorder="1" applyAlignment="1">
      <alignment horizontal="center" wrapText="1"/>
    </xf>
    <xf numFmtId="0" fontId="6" fillId="3" borderId="33"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18" fillId="2" borderId="38" xfId="0" applyFont="1" applyFill="1" applyBorder="1" applyAlignment="1">
      <alignment horizontal="center" vertical="center" wrapText="1"/>
    </xf>
    <xf numFmtId="0" fontId="18" fillId="0" borderId="38" xfId="0" applyFont="1" applyBorder="1" applyAlignment="1">
      <alignment horizontal="center" vertical="center" wrapText="1"/>
    </xf>
    <xf numFmtId="165" fontId="0" fillId="0" borderId="23" xfId="0" applyNumberFormat="1" applyBorder="1"/>
    <xf numFmtId="165" fontId="0" fillId="0" borderId="37" xfId="0" applyNumberFormat="1" applyBorder="1"/>
    <xf numFmtId="165" fontId="0" fillId="0" borderId="36" xfId="0" applyNumberFormat="1" applyBorder="1"/>
    <xf numFmtId="165" fontId="6" fillId="6" borderId="23" xfId="0" applyNumberFormat="1" applyFont="1" applyFill="1" applyBorder="1" applyAlignment="1">
      <alignment wrapText="1"/>
    </xf>
    <xf numFmtId="0" fontId="8" fillId="2" borderId="23" xfId="0" applyFont="1" applyFill="1" applyBorder="1" applyAlignment="1">
      <alignment horizontal="center" vertical="center" wrapText="1"/>
    </xf>
    <xf numFmtId="0" fontId="8" fillId="0" borderId="0" xfId="0" applyFont="1" applyAlignment="1">
      <alignment horizontal="center" vertical="center" wrapText="1"/>
    </xf>
    <xf numFmtId="0" fontId="4" fillId="11" borderId="23" xfId="0" applyFont="1" applyFill="1" applyBorder="1" applyAlignment="1">
      <alignment horizontal="left" vertical="center" wrapText="1"/>
    </xf>
    <xf numFmtId="0" fontId="6" fillId="3" borderId="13" xfId="0" applyFont="1" applyFill="1" applyBorder="1" applyAlignment="1">
      <alignment horizontal="center" wrapText="1"/>
    </xf>
    <xf numFmtId="0" fontId="9" fillId="3" borderId="23" xfId="0" applyFont="1" applyFill="1" applyBorder="1" applyAlignment="1">
      <alignment horizontal="center"/>
    </xf>
    <xf numFmtId="0" fontId="9" fillId="3" borderId="40" xfId="0" applyFont="1" applyFill="1" applyBorder="1" applyAlignment="1">
      <alignment horizontal="center" wrapText="1"/>
    </xf>
    <xf numFmtId="0" fontId="7" fillId="0" borderId="23" xfId="0" applyFont="1" applyBorder="1" applyAlignment="1">
      <alignment horizontal="center" vertical="center" wrapText="1"/>
    </xf>
    <xf numFmtId="0" fontId="23" fillId="11" borderId="23" xfId="0" applyFont="1" applyFill="1" applyBorder="1" applyAlignment="1">
      <alignment horizontal="left" vertical="center" wrapText="1"/>
    </xf>
    <xf numFmtId="0" fontId="24" fillId="3" borderId="23" xfId="0" applyFont="1" applyFill="1" applyBorder="1" applyAlignment="1">
      <alignment horizontal="center" vertical="center" wrapText="1"/>
    </xf>
    <xf numFmtId="0" fontId="14" fillId="0" borderId="0" xfId="0" applyFont="1" applyAlignment="1">
      <alignment horizontal="center" vertical="center" wrapText="1"/>
    </xf>
    <xf numFmtId="9" fontId="14" fillId="0" borderId="0" xfId="0" applyNumberFormat="1" applyFont="1" applyAlignment="1">
      <alignment horizontal="center" vertical="center" wrapText="1"/>
    </xf>
    <xf numFmtId="0" fontId="6" fillId="3" borderId="21" xfId="0" applyFont="1" applyFill="1" applyBorder="1" applyAlignment="1">
      <alignment horizontal="center" vertical="center" wrapText="1"/>
    </xf>
    <xf numFmtId="0" fontId="14" fillId="0" borderId="23" xfId="0" applyFont="1" applyBorder="1" applyAlignment="1">
      <alignment vertical="center" wrapText="1"/>
    </xf>
    <xf numFmtId="0" fontId="27" fillId="16" borderId="23" xfId="0" applyFont="1" applyFill="1" applyBorder="1" applyAlignment="1">
      <alignment horizontal="left" vertical="center" wrapText="1"/>
    </xf>
    <xf numFmtId="9" fontId="14" fillId="0" borderId="23" xfId="0" applyNumberFormat="1" applyFont="1" applyBorder="1" applyAlignment="1">
      <alignment horizontal="center" vertical="center" wrapText="1"/>
    </xf>
    <xf numFmtId="0" fontId="26" fillId="15" borderId="23" xfId="0" applyFont="1" applyFill="1" applyBorder="1" applyAlignment="1">
      <alignment horizontal="left" vertical="center" wrapText="1"/>
    </xf>
    <xf numFmtId="0" fontId="25" fillId="14" borderId="23" xfId="0" applyFont="1" applyFill="1" applyBorder="1" applyAlignment="1">
      <alignment horizontal="left" vertical="center" wrapText="1"/>
    </xf>
    <xf numFmtId="0" fontId="6" fillId="3" borderId="21" xfId="0" applyFont="1" applyFill="1" applyBorder="1" applyAlignment="1">
      <alignment horizontal="center" wrapText="1"/>
    </xf>
    <xf numFmtId="0" fontId="6" fillId="3" borderId="11" xfId="0" applyFont="1" applyFill="1" applyBorder="1" applyAlignment="1">
      <alignment horizontal="center" wrapText="1"/>
    </xf>
    <xf numFmtId="0" fontId="6" fillId="3" borderId="11" xfId="0" applyFont="1" applyFill="1" applyBorder="1" applyAlignment="1">
      <alignment wrapText="1"/>
    </xf>
    <xf numFmtId="0" fontId="14" fillId="2" borderId="23" xfId="2" applyNumberFormat="1" applyFont="1" applyFill="1" applyBorder="1" applyAlignment="1">
      <alignment horizontal="center" vertical="center" wrapText="1"/>
    </xf>
    <xf numFmtId="0" fontId="14" fillId="0" borderId="23" xfId="2" applyNumberFormat="1" applyFont="1" applyBorder="1" applyAlignment="1">
      <alignment horizontal="center" vertical="center" wrapText="1"/>
    </xf>
    <xf numFmtId="14" fontId="14" fillId="2" borderId="23" xfId="2" applyNumberFormat="1" applyFont="1" applyFill="1" applyBorder="1" applyAlignment="1">
      <alignment horizontal="center" vertical="center" wrapText="1"/>
    </xf>
    <xf numFmtId="14" fontId="14" fillId="0" borderId="23" xfId="2" applyNumberFormat="1" applyFont="1" applyBorder="1" applyAlignment="1">
      <alignment horizontal="center" vertical="center" wrapText="1"/>
    </xf>
    <xf numFmtId="9" fontId="25" fillId="14" borderId="23" xfId="0" applyNumberFormat="1" applyFont="1" applyFill="1" applyBorder="1" applyAlignment="1">
      <alignment horizontal="left" vertical="center" wrapText="1"/>
    </xf>
    <xf numFmtId="9" fontId="8" fillId="0" borderId="0" xfId="2" applyFont="1" applyBorder="1" applyAlignment="1">
      <alignment horizontal="center" vertical="center" wrapText="1"/>
    </xf>
    <xf numFmtId="0" fontId="29" fillId="0" borderId="0" xfId="0" applyFont="1"/>
    <xf numFmtId="0" fontId="29" fillId="0" borderId="0" xfId="0" applyFont="1" applyAlignment="1">
      <alignment wrapText="1"/>
    </xf>
    <xf numFmtId="0" fontId="37" fillId="0" borderId="23" xfId="0" applyFont="1" applyBorder="1" applyAlignment="1">
      <alignment horizontal="center"/>
    </xf>
    <xf numFmtId="0" fontId="37" fillId="0" borderId="0" xfId="0" applyFont="1"/>
    <xf numFmtId="0" fontId="38" fillId="11" borderId="3" xfId="0" applyFont="1" applyFill="1" applyBorder="1" applyAlignment="1">
      <alignment horizontal="left" vertical="center" wrapText="1"/>
    </xf>
    <xf numFmtId="0" fontId="38" fillId="11" borderId="3" xfId="0" applyFont="1" applyFill="1" applyBorder="1" applyAlignment="1">
      <alignment horizontal="left" vertical="center" textRotation="90" wrapText="1"/>
    </xf>
    <xf numFmtId="0" fontId="30" fillId="2" borderId="2" xfId="0" applyFont="1" applyFill="1" applyBorder="1" applyAlignment="1">
      <alignment horizontal="justify" vertical="center" wrapText="1"/>
    </xf>
    <xf numFmtId="0" fontId="40" fillId="0" borderId="1" xfId="0" applyFont="1" applyBorder="1" applyAlignment="1">
      <alignment horizontal="justify" vertical="center" wrapText="1"/>
    </xf>
    <xf numFmtId="0" fontId="37" fillId="0" borderId="0" xfId="0" applyFont="1" applyAlignment="1">
      <alignment wrapText="1"/>
    </xf>
    <xf numFmtId="1" fontId="37" fillId="0" borderId="0" xfId="0" applyNumberFormat="1" applyFont="1" applyAlignment="1">
      <alignment horizontal="center" vertical="top"/>
    </xf>
    <xf numFmtId="0" fontId="38" fillId="11" borderId="23" xfId="0" applyFont="1" applyFill="1" applyBorder="1" applyAlignment="1">
      <alignment horizontal="center" vertical="center" wrapText="1"/>
    </xf>
    <xf numFmtId="0" fontId="37" fillId="0" borderId="23" xfId="0" applyFont="1" applyBorder="1"/>
    <xf numFmtId="0" fontId="42" fillId="0" borderId="23" xfId="0" applyFont="1" applyBorder="1" applyAlignment="1">
      <alignment horizontal="center" vertical="center" wrapText="1"/>
    </xf>
    <xf numFmtId="0" fontId="42" fillId="0" borderId="23" xfId="0" applyFont="1" applyBorder="1" applyAlignment="1">
      <alignment horizontal="center" vertical="center"/>
    </xf>
    <xf numFmtId="0" fontId="42" fillId="2" borderId="23" xfId="0" applyFont="1" applyFill="1" applyBorder="1" applyAlignment="1">
      <alignment horizontal="center" vertical="center" wrapText="1"/>
    </xf>
    <xf numFmtId="0" fontId="37" fillId="2" borderId="2" xfId="0" applyFont="1" applyFill="1" applyBorder="1" applyAlignment="1">
      <alignment horizontal="justify" vertical="center" wrapText="1"/>
    </xf>
    <xf numFmtId="1" fontId="37" fillId="2" borderId="2" xfId="0" applyNumberFormat="1" applyFont="1" applyFill="1" applyBorder="1" applyAlignment="1">
      <alignment horizontal="center" vertical="center" wrapText="1"/>
    </xf>
    <xf numFmtId="1" fontId="37" fillId="0" borderId="0" xfId="0" applyNumberFormat="1" applyFont="1" applyAlignment="1">
      <alignment vertical="center"/>
    </xf>
    <xf numFmtId="0" fontId="37" fillId="0" borderId="0" xfId="0" applyFont="1" applyAlignment="1">
      <alignment vertical="center"/>
    </xf>
    <xf numFmtId="0" fontId="43" fillId="0" borderId="1" xfId="0" applyFont="1" applyBorder="1" applyAlignment="1">
      <alignment horizontal="justify" vertical="center" wrapText="1"/>
    </xf>
    <xf numFmtId="1" fontId="43" fillId="0" borderId="1" xfId="0" applyNumberFormat="1" applyFont="1" applyBorder="1" applyAlignment="1">
      <alignment horizontal="center" vertical="center" wrapText="1"/>
    </xf>
    <xf numFmtId="0" fontId="37" fillId="0" borderId="0" xfId="0" applyFont="1" applyAlignment="1">
      <alignment horizontal="center" vertical="center"/>
    </xf>
    <xf numFmtId="0" fontId="44" fillId="0" borderId="23" xfId="0" applyFont="1" applyBorder="1" applyAlignment="1">
      <alignment vertical="center" wrapText="1"/>
    </xf>
    <xf numFmtId="0" fontId="36" fillId="17" borderId="23" xfId="0" applyFont="1" applyFill="1" applyBorder="1" applyAlignment="1">
      <alignment horizontal="right" vertical="center" wrapText="1"/>
    </xf>
    <xf numFmtId="0" fontId="46" fillId="0" borderId="23" xfId="0" applyFont="1" applyBorder="1" applyAlignment="1">
      <alignment vertical="center" wrapText="1"/>
    </xf>
    <xf numFmtId="0" fontId="47" fillId="18" borderId="23" xfId="0" applyFont="1" applyFill="1" applyBorder="1" applyAlignment="1">
      <alignment vertical="center" wrapText="1"/>
    </xf>
    <xf numFmtId="14" fontId="47" fillId="18" borderId="23" xfId="0" applyNumberFormat="1" applyFont="1" applyFill="1" applyBorder="1" applyAlignment="1">
      <alignment vertical="center" wrapText="1"/>
    </xf>
    <xf numFmtId="14" fontId="47" fillId="18" borderId="23" xfId="0" applyNumberFormat="1" applyFont="1" applyFill="1" applyBorder="1" applyAlignment="1">
      <alignment horizontal="left" vertical="center" wrapText="1"/>
    </xf>
    <xf numFmtId="0" fontId="46" fillId="0" borderId="23" xfId="0" applyFont="1" applyBorder="1" applyAlignment="1">
      <alignment horizontal="center" vertical="center" wrapText="1"/>
    </xf>
    <xf numFmtId="0" fontId="39" fillId="2" borderId="23" xfId="0" applyFont="1" applyFill="1" applyBorder="1" applyAlignment="1">
      <alignment vertical="center" wrapText="1"/>
    </xf>
    <xf numFmtId="0" fontId="40" fillId="0" borderId="23" xfId="0" applyFont="1" applyBorder="1" applyAlignment="1">
      <alignment vertical="center" wrapText="1"/>
    </xf>
    <xf numFmtId="0" fontId="41" fillId="2" borderId="23" xfId="0" applyFont="1" applyFill="1" applyBorder="1" applyAlignment="1">
      <alignment horizontal="center" vertical="center" wrapText="1"/>
    </xf>
    <xf numFmtId="0" fontId="41" fillId="0" borderId="23" xfId="0" applyFont="1" applyBorder="1" applyAlignment="1">
      <alignment horizontal="center" vertical="center" wrapText="1"/>
    </xf>
    <xf numFmtId="0" fontId="38" fillId="11" borderId="23" xfId="0" applyFont="1" applyFill="1" applyBorder="1" applyAlignment="1">
      <alignment horizontal="left" vertical="center" wrapText="1"/>
    </xf>
    <xf numFmtId="0" fontId="38" fillId="11" borderId="23" xfId="0" applyFont="1" applyFill="1" applyBorder="1" applyAlignment="1">
      <alignment vertical="center" wrapText="1"/>
    </xf>
    <xf numFmtId="0" fontId="7" fillId="2" borderId="74" xfId="0" applyFont="1" applyFill="1" applyBorder="1" applyAlignment="1">
      <alignment vertical="center" wrapText="1"/>
    </xf>
    <xf numFmtId="0" fontId="8" fillId="0" borderId="74" xfId="0" applyFont="1" applyBorder="1" applyAlignment="1">
      <alignment horizontal="justify" vertical="center" wrapText="1"/>
    </xf>
    <xf numFmtId="0" fontId="36" fillId="17" borderId="75" xfId="0" applyFont="1" applyFill="1" applyBorder="1" applyAlignment="1">
      <alignment horizontal="right" vertical="center" wrapText="1"/>
    </xf>
    <xf numFmtId="0" fontId="46" fillId="0" borderId="75" xfId="0" applyFont="1" applyBorder="1" applyAlignment="1">
      <alignment vertical="center" wrapText="1"/>
    </xf>
    <xf numFmtId="0" fontId="47" fillId="18" borderId="75" xfId="0" applyFont="1" applyFill="1" applyBorder="1" applyAlignment="1">
      <alignment vertical="center" wrapText="1"/>
    </xf>
    <xf numFmtId="0" fontId="6" fillId="5" borderId="27"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29" fillId="0" borderId="39" xfId="0" applyFont="1" applyBorder="1" applyAlignment="1">
      <alignment horizontal="center" wrapText="1"/>
    </xf>
    <xf numFmtId="0" fontId="33" fillId="0" borderId="23" xfId="0" applyFont="1" applyBorder="1" applyAlignment="1">
      <alignment horizontal="center" vertical="center" wrapText="1"/>
    </xf>
    <xf numFmtId="0" fontId="31" fillId="10" borderId="23" xfId="0" applyFont="1" applyFill="1" applyBorder="1" applyAlignment="1">
      <alignment horizontal="center" vertical="center" wrapText="1"/>
    </xf>
    <xf numFmtId="0" fontId="35" fillId="0" borderId="23" xfId="0" applyFont="1" applyBorder="1" applyAlignment="1">
      <alignment horizontal="center" wrapText="1"/>
    </xf>
    <xf numFmtId="0" fontId="32" fillId="0" borderId="23" xfId="0" applyFont="1" applyBorder="1" applyAlignment="1">
      <alignment horizontal="center" vertical="center" wrapText="1"/>
    </xf>
    <xf numFmtId="0" fontId="44" fillId="0" borderId="23" xfId="0" applyFont="1" applyBorder="1" applyAlignment="1">
      <alignment vertical="center" wrapText="1"/>
    </xf>
    <xf numFmtId="0" fontId="31" fillId="8" borderId="23" xfId="0" applyFont="1" applyFill="1" applyBorder="1" applyAlignment="1">
      <alignment horizontal="center" vertical="center" wrapText="1"/>
    </xf>
    <xf numFmtId="0" fontId="45" fillId="18" borderId="23" xfId="0" applyFont="1" applyFill="1" applyBorder="1" applyAlignment="1">
      <alignment horizontal="center" vertical="center" wrapText="1"/>
    </xf>
    <xf numFmtId="0" fontId="45" fillId="17" borderId="23" xfId="0" applyFont="1" applyFill="1" applyBorder="1" applyAlignment="1">
      <alignment horizontal="center" vertical="center" wrapText="1"/>
    </xf>
    <xf numFmtId="0" fontId="33" fillId="0" borderId="23" xfId="0" applyFont="1" applyBorder="1" applyAlignment="1">
      <alignment horizontal="left" vertical="center" wrapText="1"/>
    </xf>
    <xf numFmtId="0" fontId="31" fillId="7" borderId="23" xfId="0" applyFont="1" applyFill="1" applyBorder="1" applyAlignment="1">
      <alignment horizontal="center" vertical="center" wrapText="1"/>
    </xf>
    <xf numFmtId="0" fontId="31" fillId="9" borderId="23"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6" fillId="13" borderId="65" xfId="0" applyFont="1" applyFill="1" applyBorder="1" applyAlignment="1">
      <alignment horizontal="center" vertical="center" wrapText="1"/>
    </xf>
    <xf numFmtId="0" fontId="16" fillId="13" borderId="66" xfId="0" applyFont="1" applyFill="1" applyBorder="1" applyAlignment="1">
      <alignment horizontal="center" vertical="center" wrapText="1"/>
    </xf>
    <xf numFmtId="0" fontId="16" fillId="13" borderId="67" xfId="0" applyFont="1" applyFill="1" applyBorder="1" applyAlignment="1">
      <alignment horizontal="center" vertical="center" wrapText="1"/>
    </xf>
    <xf numFmtId="0" fontId="16" fillId="13" borderId="0" xfId="0" applyFont="1" applyFill="1" applyAlignment="1">
      <alignment horizontal="center" vertical="center" wrapText="1"/>
    </xf>
    <xf numFmtId="0" fontId="16" fillId="13" borderId="68" xfId="0" applyFont="1" applyFill="1" applyBorder="1" applyAlignment="1">
      <alignment horizontal="center" vertical="center" wrapText="1"/>
    </xf>
    <xf numFmtId="0" fontId="16" fillId="13" borderId="69" xfId="0" applyFont="1" applyFill="1" applyBorder="1" applyAlignment="1">
      <alignment horizontal="center" vertical="center" wrapText="1"/>
    </xf>
    <xf numFmtId="0" fontId="16" fillId="13" borderId="70" xfId="0" applyFont="1" applyFill="1" applyBorder="1" applyAlignment="1">
      <alignment horizontal="center" vertical="center" wrapText="1"/>
    </xf>
    <xf numFmtId="0" fontId="16" fillId="13" borderId="71"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45" fillId="17" borderId="38" xfId="0" applyFont="1" applyFill="1" applyBorder="1" applyAlignment="1">
      <alignment horizontal="center" vertical="center" wrapText="1"/>
    </xf>
    <xf numFmtId="0" fontId="45" fillId="17" borderId="39" xfId="0" applyFont="1" applyFill="1" applyBorder="1" applyAlignment="1">
      <alignment horizontal="center" vertical="center" wrapText="1"/>
    </xf>
    <xf numFmtId="0" fontId="45" fillId="17" borderId="24"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64"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38" fillId="11" borderId="23" xfId="0" applyFont="1" applyFill="1" applyBorder="1" applyAlignment="1">
      <alignment horizontal="center" vertical="center" wrapText="1"/>
    </xf>
    <xf numFmtId="0" fontId="40" fillId="0" borderId="23" xfId="0" applyFont="1" applyBorder="1" applyAlignment="1">
      <alignment horizontal="center" vertical="center" wrapText="1"/>
    </xf>
    <xf numFmtId="0" fontId="37" fillId="2" borderId="23" xfId="0" applyFont="1" applyFill="1" applyBorder="1" applyAlignment="1">
      <alignment horizontal="center" vertical="center" wrapText="1"/>
    </xf>
    <xf numFmtId="0" fontId="39" fillId="2" borderId="23" xfId="0" applyFont="1" applyFill="1" applyBorder="1" applyAlignment="1">
      <alignment horizontal="center" vertical="center" wrapText="1"/>
    </xf>
    <xf numFmtId="0" fontId="38" fillId="3" borderId="23" xfId="0" applyFont="1" applyFill="1" applyBorder="1" applyAlignment="1">
      <alignment horizontal="center" vertical="center" wrapText="1"/>
    </xf>
    <xf numFmtId="0" fontId="37" fillId="0" borderId="23" xfId="0" applyFont="1" applyBorder="1" applyAlignment="1">
      <alignment horizontal="center"/>
    </xf>
    <xf numFmtId="0" fontId="36" fillId="17" borderId="23" xfId="0" applyFont="1" applyFill="1" applyBorder="1" applyAlignment="1">
      <alignment horizontal="center" vertical="center" wrapText="1"/>
    </xf>
    <xf numFmtId="0" fontId="46" fillId="0" borderId="23" xfId="0" applyFont="1" applyBorder="1" applyAlignment="1">
      <alignment horizontal="center" vertical="center" wrapText="1"/>
    </xf>
    <xf numFmtId="0" fontId="38" fillId="3" borderId="4"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59"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8" fillId="3" borderId="9" xfId="0" applyFont="1" applyFill="1" applyBorder="1" applyAlignment="1">
      <alignment horizontal="center" vertical="center" wrapText="1"/>
    </xf>
    <xf numFmtId="0" fontId="38" fillId="3" borderId="0" xfId="0" applyFont="1" applyFill="1" applyAlignment="1">
      <alignment horizontal="center" vertical="center" wrapText="1"/>
    </xf>
    <xf numFmtId="0" fontId="44" fillId="0" borderId="23" xfId="0" applyFont="1" applyBorder="1" applyAlignment="1">
      <alignment horizontal="center" vertical="center" wrapText="1"/>
    </xf>
    <xf numFmtId="14" fontId="47" fillId="18" borderId="23" xfId="0" applyNumberFormat="1" applyFont="1" applyFill="1" applyBorder="1" applyAlignment="1">
      <alignment horizontal="center" vertical="center" wrapText="1"/>
    </xf>
    <xf numFmtId="0" fontId="46" fillId="0" borderId="38" xfId="0" applyFont="1" applyBorder="1" applyAlignment="1">
      <alignment horizontal="center" vertical="center" wrapText="1"/>
    </xf>
    <xf numFmtId="0" fontId="46" fillId="0" borderId="39" xfId="0" applyFont="1" applyBorder="1" applyAlignment="1">
      <alignment horizontal="center" vertical="center" wrapText="1"/>
    </xf>
    <xf numFmtId="0" fontId="37" fillId="0" borderId="23" xfId="0" applyFont="1" applyBorder="1" applyAlignment="1">
      <alignment horizontal="center" vertical="center"/>
    </xf>
    <xf numFmtId="0" fontId="42" fillId="0" borderId="23" xfId="0" applyFont="1" applyBorder="1" applyAlignment="1">
      <alignment horizontal="center" vertical="center" wrapText="1"/>
    </xf>
    <xf numFmtId="0" fontId="42" fillId="2" borderId="23" xfId="0" applyFont="1" applyFill="1" applyBorder="1" applyAlignment="1">
      <alignment horizontal="center" vertical="center" wrapText="1"/>
    </xf>
    <xf numFmtId="0" fontId="36" fillId="17" borderId="38" xfId="0" applyFont="1" applyFill="1" applyBorder="1" applyAlignment="1">
      <alignment horizontal="center" vertical="center" wrapText="1"/>
    </xf>
    <xf numFmtId="0" fontId="36" fillId="17" borderId="24" xfId="0" applyFont="1" applyFill="1" applyBorder="1" applyAlignment="1">
      <alignment horizontal="center" vertical="center" wrapText="1"/>
    </xf>
    <xf numFmtId="0" fontId="42" fillId="2" borderId="29" xfId="0" applyFont="1" applyFill="1" applyBorder="1" applyAlignment="1">
      <alignment horizontal="center" vertical="center" wrapText="1"/>
    </xf>
    <xf numFmtId="0" fontId="42" fillId="2" borderId="40" xfId="0" applyFont="1" applyFill="1" applyBorder="1" applyAlignment="1">
      <alignment horizontal="center" vertical="center" wrapText="1"/>
    </xf>
    <xf numFmtId="0" fontId="42" fillId="2" borderId="25" xfId="0" applyFont="1" applyFill="1" applyBorder="1" applyAlignment="1">
      <alignment horizontal="center" vertical="center" wrapText="1"/>
    </xf>
    <xf numFmtId="0" fontId="37" fillId="0" borderId="29"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25" xfId="0" applyFont="1" applyBorder="1" applyAlignment="1">
      <alignment horizontal="center" vertical="center" wrapText="1"/>
    </xf>
    <xf numFmtId="0" fontId="42" fillId="0" borderId="29" xfId="0" applyFont="1" applyBorder="1" applyAlignment="1">
      <alignment horizontal="center" vertical="center" wrapText="1"/>
    </xf>
    <xf numFmtId="0" fontId="42" fillId="0" borderId="40" xfId="0" applyFont="1" applyBorder="1" applyAlignment="1">
      <alignment horizontal="center" vertical="center" wrapText="1"/>
    </xf>
    <xf numFmtId="0" fontId="42" fillId="0" borderId="25" xfId="0" applyFont="1" applyBorder="1" applyAlignment="1">
      <alignment horizontal="center" vertical="center" wrapText="1"/>
    </xf>
    <xf numFmtId="0" fontId="37" fillId="2" borderId="29" xfId="0" applyFont="1" applyFill="1" applyBorder="1" applyAlignment="1">
      <alignment horizontal="center" vertical="center" wrapText="1"/>
    </xf>
    <xf numFmtId="0" fontId="37" fillId="2" borderId="40" xfId="0" applyFont="1" applyFill="1" applyBorder="1" applyAlignment="1">
      <alignment horizontal="center" vertical="center" wrapText="1"/>
    </xf>
    <xf numFmtId="0" fontId="37" fillId="2" borderId="25" xfId="0" applyFont="1" applyFill="1" applyBorder="1" applyAlignment="1">
      <alignment horizontal="center" vertical="center" wrapText="1"/>
    </xf>
    <xf numFmtId="0" fontId="37" fillId="0" borderId="29" xfId="0" applyFont="1" applyBorder="1" applyAlignment="1">
      <alignment horizontal="center" vertical="center"/>
    </xf>
    <xf numFmtId="0" fontId="37" fillId="0" borderId="40" xfId="0" applyFont="1" applyBorder="1" applyAlignment="1">
      <alignment horizontal="center" vertical="center"/>
    </xf>
    <xf numFmtId="0" fontId="37" fillId="0" borderId="25" xfId="0" applyFont="1" applyBorder="1" applyAlignment="1">
      <alignment horizontal="center" vertical="center"/>
    </xf>
    <xf numFmtId="0" fontId="38" fillId="11" borderId="4" xfId="0" applyFont="1" applyFill="1" applyBorder="1" applyAlignment="1">
      <alignment horizontal="center" vertical="center" wrapText="1"/>
    </xf>
    <xf numFmtId="0" fontId="38" fillId="11" borderId="6" xfId="0" applyFont="1" applyFill="1" applyBorder="1" applyAlignment="1">
      <alignment horizontal="center" vertical="center" wrapText="1"/>
    </xf>
    <xf numFmtId="0" fontId="38" fillId="11" borderId="5"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3" fillId="0" borderId="23" xfId="0" applyFont="1" applyBorder="1" applyAlignment="1">
      <alignment horizontal="center"/>
    </xf>
    <xf numFmtId="0" fontId="47" fillId="18" borderId="23" xfId="0" applyFont="1" applyFill="1" applyBorder="1" applyAlignment="1">
      <alignment horizontal="center" vertical="center" wrapText="1"/>
    </xf>
    <xf numFmtId="0" fontId="22" fillId="0" borderId="23" xfId="0" applyFont="1" applyBorder="1" applyAlignment="1">
      <alignment horizontal="center"/>
    </xf>
    <xf numFmtId="0" fontId="4" fillId="11" borderId="23" xfId="0" applyFont="1" applyFill="1" applyBorder="1" applyAlignment="1">
      <alignment horizontal="center" vertical="center" wrapText="1"/>
    </xf>
    <xf numFmtId="0" fontId="2" fillId="11" borderId="2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19" fillId="0" borderId="23" xfId="0" applyFont="1" applyBorder="1" applyAlignment="1">
      <alignment horizontal="center" vertical="center" wrapText="1"/>
    </xf>
    <xf numFmtId="0" fontId="9" fillId="0" borderId="23" xfId="0" applyFont="1" applyBorder="1" applyAlignment="1">
      <alignment horizontal="center" wrapText="1"/>
    </xf>
    <xf numFmtId="0" fontId="18" fillId="2" borderId="38" xfId="0" applyFont="1" applyFill="1" applyBorder="1" applyAlignment="1">
      <alignment horizontal="center" vertical="center" wrapText="1"/>
    </xf>
    <xf numFmtId="0" fontId="18" fillId="2" borderId="39" xfId="0" applyFont="1" applyFill="1" applyBorder="1" applyAlignment="1">
      <alignment horizontal="center" vertical="center" wrapText="1"/>
    </xf>
    <xf numFmtId="0" fontId="18" fillId="2" borderId="24"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24" xfId="0" applyFont="1" applyBorder="1" applyAlignment="1">
      <alignment horizontal="center" vertical="center" wrapText="1"/>
    </xf>
    <xf numFmtId="0" fontId="6" fillId="4" borderId="62" xfId="0" applyFont="1" applyFill="1" applyBorder="1" applyAlignment="1">
      <alignment horizontal="center" vertical="center" textRotation="90"/>
    </xf>
    <xf numFmtId="0" fontId="6" fillId="4" borderId="60" xfId="0" applyFont="1" applyFill="1" applyBorder="1" applyAlignment="1">
      <alignment horizontal="center" vertical="center" textRotation="90"/>
    </xf>
    <xf numFmtId="0" fontId="6" fillId="4" borderId="63" xfId="0" applyFont="1" applyFill="1" applyBorder="1" applyAlignment="1">
      <alignment horizontal="center" vertical="center" textRotation="90"/>
    </xf>
    <xf numFmtId="0" fontId="6" fillId="4" borderId="27" xfId="0" applyFont="1" applyFill="1" applyBorder="1" applyAlignment="1">
      <alignment horizontal="center" vertical="center" textRotation="90"/>
    </xf>
    <xf numFmtId="0" fontId="3" fillId="0" borderId="38" xfId="0" applyFont="1" applyBorder="1" applyAlignment="1">
      <alignment horizontal="center"/>
    </xf>
    <xf numFmtId="0" fontId="3" fillId="0" borderId="24" xfId="0" applyFont="1" applyBorder="1" applyAlignment="1">
      <alignment horizontal="center"/>
    </xf>
    <xf numFmtId="0" fontId="44" fillId="0" borderId="62" xfId="0" applyFont="1" applyBorder="1" applyAlignment="1">
      <alignment horizontal="center" vertical="center" wrapText="1"/>
    </xf>
    <xf numFmtId="0" fontId="44" fillId="0" borderId="60" xfId="0" applyFont="1" applyBorder="1" applyAlignment="1">
      <alignment horizontal="center" vertical="center" wrapText="1"/>
    </xf>
    <xf numFmtId="0" fontId="44" fillId="0" borderId="61" xfId="0" applyFont="1" applyBorder="1" applyAlignment="1">
      <alignment horizontal="center" vertical="center" wrapText="1"/>
    </xf>
    <xf numFmtId="0" fontId="44" fillId="0" borderId="31"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27" xfId="0" applyFont="1" applyBorder="1" applyAlignment="1">
      <alignment horizontal="center" vertical="center" wrapText="1"/>
    </xf>
    <xf numFmtId="0" fontId="45" fillId="18" borderId="38" xfId="0" applyFont="1" applyFill="1" applyBorder="1" applyAlignment="1">
      <alignment horizontal="center" vertical="center" wrapText="1"/>
    </xf>
    <xf numFmtId="0" fontId="45" fillId="18" borderId="39" xfId="0" applyFont="1" applyFill="1" applyBorder="1" applyAlignment="1">
      <alignment horizontal="center" vertical="center" wrapText="1"/>
    </xf>
    <xf numFmtId="0" fontId="45" fillId="18" borderId="24" xfId="0" applyFont="1" applyFill="1" applyBorder="1" applyAlignment="1">
      <alignment horizontal="center" vertical="center" wrapText="1"/>
    </xf>
    <xf numFmtId="0" fontId="6" fillId="4" borderId="38" xfId="0" applyFont="1" applyFill="1" applyBorder="1" applyAlignment="1">
      <alignment horizontal="center"/>
    </xf>
    <xf numFmtId="0" fontId="6" fillId="4" borderId="39" xfId="0" applyFont="1" applyFill="1" applyBorder="1" applyAlignment="1">
      <alignment horizontal="center"/>
    </xf>
    <xf numFmtId="0" fontId="6" fillId="4" borderId="24" xfId="0" applyFont="1" applyFill="1" applyBorder="1" applyAlignment="1">
      <alignment horizontal="center"/>
    </xf>
    <xf numFmtId="0" fontId="6" fillId="3" borderId="38" xfId="0" applyFont="1" applyFill="1" applyBorder="1" applyAlignment="1">
      <alignment horizontal="center"/>
    </xf>
    <xf numFmtId="0" fontId="6" fillId="3" borderId="39" xfId="0" applyFont="1" applyFill="1" applyBorder="1" applyAlignment="1">
      <alignment horizontal="center"/>
    </xf>
    <xf numFmtId="0" fontId="6" fillId="3" borderId="24" xfId="0" applyFont="1" applyFill="1" applyBorder="1" applyAlignment="1">
      <alignment horizont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24" xfId="0" applyFont="1" applyBorder="1" applyAlignment="1">
      <alignment horizontal="center" vertical="center" wrapText="1"/>
    </xf>
    <xf numFmtId="9" fontId="7" fillId="2" borderId="38" xfId="2" applyFont="1" applyFill="1" applyBorder="1" applyAlignment="1">
      <alignment horizontal="center" vertical="center" wrapText="1"/>
    </xf>
    <xf numFmtId="9" fontId="7" fillId="2" borderId="39" xfId="2" applyFont="1" applyFill="1" applyBorder="1" applyAlignment="1">
      <alignment horizontal="center" vertical="center" wrapText="1"/>
    </xf>
    <xf numFmtId="9" fontId="7" fillId="2" borderId="24" xfId="2" applyFont="1" applyFill="1" applyBorder="1" applyAlignment="1">
      <alignment horizontal="center" vertical="center" wrapText="1"/>
    </xf>
    <xf numFmtId="9" fontId="8" fillId="0" borderId="38" xfId="2" applyFont="1" applyBorder="1" applyAlignment="1">
      <alignment horizontal="center" vertical="center" wrapText="1"/>
    </xf>
    <xf numFmtId="9" fontId="8" fillId="0" borderId="39" xfId="2" applyFont="1" applyBorder="1" applyAlignment="1">
      <alignment horizontal="center" vertical="center" wrapText="1"/>
    </xf>
    <xf numFmtId="9" fontId="8" fillId="0" borderId="24" xfId="2" applyFont="1" applyBorder="1" applyAlignment="1">
      <alignment horizontal="center" vertical="center" wrapText="1"/>
    </xf>
    <xf numFmtId="0" fontId="28" fillId="3" borderId="23" xfId="0" applyFont="1" applyFill="1" applyBorder="1" applyAlignment="1">
      <alignment horizontal="center"/>
    </xf>
    <xf numFmtId="0" fontId="6" fillId="3" borderId="32" xfId="0" applyFont="1" applyFill="1" applyBorder="1" applyAlignment="1">
      <alignment horizontal="center" wrapText="1"/>
    </xf>
    <xf numFmtId="0" fontId="6" fillId="3" borderId="15" xfId="0" applyFont="1" applyFill="1" applyBorder="1" applyAlignment="1">
      <alignment horizontal="center" wrapText="1"/>
    </xf>
    <xf numFmtId="0" fontId="6" fillId="3" borderId="26" xfId="0" applyFont="1" applyFill="1" applyBorder="1" applyAlignment="1">
      <alignment horizontal="center" wrapText="1"/>
    </xf>
    <xf numFmtId="0" fontId="6" fillId="3" borderId="56" xfId="0" applyFont="1" applyFill="1" applyBorder="1" applyAlignment="1">
      <alignment horizontal="center" wrapText="1"/>
    </xf>
    <xf numFmtId="0" fontId="6" fillId="3" borderId="57" xfId="0" applyFont="1" applyFill="1" applyBorder="1" applyAlignment="1">
      <alignment horizontal="center" wrapText="1"/>
    </xf>
    <xf numFmtId="0" fontId="6" fillId="3" borderId="58" xfId="0" applyFont="1" applyFill="1" applyBorder="1" applyAlignment="1">
      <alignment horizont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6" fillId="3" borderId="23" xfId="0" applyFont="1" applyFill="1" applyBorder="1" applyAlignment="1">
      <alignment horizontal="center" wrapText="1"/>
    </xf>
    <xf numFmtId="0" fontId="6" fillId="3" borderId="23" xfId="0" applyFont="1" applyFill="1" applyBorder="1" applyAlignment="1">
      <alignment horizontal="center"/>
    </xf>
    <xf numFmtId="0" fontId="7" fillId="2" borderId="17"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8" fillId="0" borderId="23" xfId="0" applyFont="1" applyBorder="1" applyAlignment="1">
      <alignment horizontal="center" vertical="center" wrapText="1"/>
    </xf>
    <xf numFmtId="0" fontId="4" fillId="11" borderId="72" xfId="0" applyFont="1" applyFill="1" applyBorder="1" applyAlignment="1">
      <alignment horizontal="center" vertical="center" wrapText="1"/>
    </xf>
    <xf numFmtId="0" fontId="4" fillId="11" borderId="73"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4" fillId="11" borderId="0" xfId="0" applyFont="1" applyFill="1" applyAlignment="1">
      <alignment horizontal="center" vertical="center" wrapText="1"/>
    </xf>
    <xf numFmtId="0" fontId="4" fillId="3" borderId="45"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0" fillId="0" borderId="23" xfId="0" applyBorder="1" applyAlignment="1">
      <alignment horizontal="left" vertical="center"/>
    </xf>
    <xf numFmtId="0" fontId="4" fillId="3"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7" xfId="0" applyFont="1" applyBorder="1" applyAlignment="1">
      <alignment horizontal="center" vertical="center" wrapText="1"/>
    </xf>
    <xf numFmtId="0" fontId="4" fillId="3" borderId="30" xfId="0" applyFont="1" applyFill="1" applyBorder="1" applyAlignment="1">
      <alignment horizontal="center" vertical="center" wrapText="1"/>
    </xf>
    <xf numFmtId="0" fontId="44" fillId="0" borderId="38" xfId="0" applyFont="1" applyBorder="1" applyAlignment="1">
      <alignment horizontal="center" vertical="center" wrapText="1"/>
    </xf>
    <xf numFmtId="0" fontId="45" fillId="17" borderId="75" xfId="0" applyFont="1" applyFill="1" applyBorder="1" applyAlignment="1">
      <alignment horizontal="center" vertical="center"/>
    </xf>
    <xf numFmtId="0" fontId="45" fillId="18" borderId="75" xfId="0" applyFont="1" applyFill="1" applyBorder="1" applyAlignment="1">
      <alignment horizontal="center" vertical="center"/>
    </xf>
    <xf numFmtId="0" fontId="36" fillId="17" borderId="75" xfId="0" applyFont="1" applyFill="1" applyBorder="1" applyAlignment="1">
      <alignment horizontal="center" vertical="center" wrapText="1"/>
    </xf>
    <xf numFmtId="0" fontId="47" fillId="18" borderId="75" xfId="0" applyFont="1" applyFill="1" applyBorder="1" applyAlignment="1">
      <alignment horizontal="center" vertical="center" wrapText="1"/>
    </xf>
    <xf numFmtId="14" fontId="47" fillId="18" borderId="75" xfId="0" applyNumberFormat="1"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6" fillId="3" borderId="76"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51"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8" xfId="0" applyFont="1" applyFill="1" applyBorder="1" applyAlignment="1">
      <alignment horizontal="center" vertical="center" textRotation="90" wrapText="1"/>
    </xf>
    <xf numFmtId="0" fontId="6" fillId="3" borderId="0" xfId="0" applyFont="1" applyFill="1" applyAlignment="1">
      <alignment horizontal="center" vertical="center" textRotation="90" wrapText="1"/>
    </xf>
    <xf numFmtId="0" fontId="6" fillId="3" borderId="30" xfId="0" applyFont="1" applyFill="1" applyBorder="1" applyAlignment="1">
      <alignment horizontal="center" vertical="center" textRotation="90" wrapText="1"/>
    </xf>
    <xf numFmtId="0" fontId="45" fillId="18" borderId="75" xfId="0" applyFont="1" applyFill="1" applyBorder="1" applyAlignment="1">
      <alignment horizontal="center" vertical="center" wrapText="1"/>
    </xf>
    <xf numFmtId="0" fontId="45" fillId="17" borderId="75" xfId="0" applyFont="1" applyFill="1" applyBorder="1" applyAlignment="1">
      <alignment horizontal="center" vertical="center" wrapText="1"/>
    </xf>
    <xf numFmtId="0" fontId="0" fillId="0" borderId="75" xfId="0" applyBorder="1" applyAlignment="1">
      <alignment horizontal="center" vertical="center"/>
    </xf>
    <xf numFmtId="0" fontId="6" fillId="3" borderId="12" xfId="0" applyFont="1" applyFill="1" applyBorder="1" applyAlignment="1">
      <alignment horizontal="center" vertical="center" textRotation="90" wrapText="1"/>
    </xf>
    <xf numFmtId="0" fontId="6" fillId="3" borderId="14" xfId="0" applyFont="1" applyFill="1" applyBorder="1" applyAlignment="1">
      <alignment horizontal="center" vertical="center" textRotation="90" wrapText="1"/>
    </xf>
    <xf numFmtId="0" fontId="46" fillId="0" borderId="75" xfId="0" applyFont="1" applyBorder="1" applyAlignment="1">
      <alignment horizontal="center" vertical="center" wrapText="1"/>
    </xf>
    <xf numFmtId="165" fontId="6" fillId="3" borderId="38" xfId="0" applyNumberFormat="1" applyFont="1" applyFill="1" applyBorder="1" applyAlignment="1">
      <alignment horizontal="center" wrapText="1"/>
    </xf>
    <xf numFmtId="165" fontId="6" fillId="3" borderId="39" xfId="0" applyNumberFormat="1" applyFont="1" applyFill="1" applyBorder="1" applyAlignment="1">
      <alignment horizontal="center" wrapText="1"/>
    </xf>
    <xf numFmtId="165" fontId="6" fillId="3" borderId="24" xfId="0" applyNumberFormat="1" applyFont="1" applyFill="1" applyBorder="1" applyAlignment="1">
      <alignment horizontal="center" wrapText="1"/>
    </xf>
    <xf numFmtId="165" fontId="6" fillId="6" borderId="52" xfId="0" applyNumberFormat="1" applyFont="1" applyFill="1" applyBorder="1" applyAlignment="1">
      <alignment horizontal="center" wrapText="1"/>
    </xf>
    <xf numFmtId="165" fontId="6" fillId="6" borderId="39" xfId="0" applyNumberFormat="1" applyFont="1" applyFill="1" applyBorder="1" applyAlignment="1">
      <alignment horizontal="center" wrapText="1"/>
    </xf>
    <xf numFmtId="165" fontId="6" fillId="6" borderId="24" xfId="0" applyNumberFormat="1" applyFont="1" applyFill="1" applyBorder="1" applyAlignment="1">
      <alignment horizontal="center" wrapText="1"/>
    </xf>
    <xf numFmtId="165" fontId="6" fillId="3" borderId="23" xfId="0" applyNumberFormat="1" applyFont="1" applyFill="1" applyBorder="1" applyAlignment="1">
      <alignment horizontal="center" wrapText="1"/>
    </xf>
    <xf numFmtId="165" fontId="6" fillId="3" borderId="37" xfId="0" applyNumberFormat="1" applyFont="1" applyFill="1" applyBorder="1" applyAlignment="1">
      <alignment horizontal="center" wrapText="1"/>
    </xf>
    <xf numFmtId="165" fontId="6" fillId="3" borderId="52" xfId="0" applyNumberFormat="1" applyFont="1" applyFill="1" applyBorder="1" applyAlignment="1">
      <alignment horizontal="center" wrapText="1"/>
    </xf>
    <xf numFmtId="0" fontId="6" fillId="3" borderId="31" xfId="0" applyFont="1" applyFill="1" applyBorder="1" applyAlignment="1">
      <alignment horizontal="center" vertical="center" textRotation="90" wrapText="1"/>
    </xf>
    <xf numFmtId="0" fontId="6" fillId="3" borderId="31" xfId="0" applyFont="1" applyFill="1" applyBorder="1" applyAlignment="1">
      <alignment horizontal="center" vertical="center" wrapText="1"/>
    </xf>
    <xf numFmtId="0" fontId="6" fillId="3" borderId="0" xfId="0" applyFont="1" applyFill="1" applyAlignment="1">
      <alignment horizontal="center" wrapText="1"/>
    </xf>
    <xf numFmtId="165" fontId="6" fillId="3" borderId="50" xfId="1" applyNumberFormat="1" applyFont="1" applyFill="1" applyBorder="1" applyAlignment="1">
      <alignment horizontal="center" vertical="center" wrapText="1"/>
    </xf>
    <xf numFmtId="165" fontId="6" fillId="3" borderId="51" xfId="1" applyNumberFormat="1" applyFont="1" applyFill="1" applyBorder="1" applyAlignment="1">
      <alignment horizontal="center" vertical="center" wrapText="1"/>
    </xf>
    <xf numFmtId="165" fontId="6" fillId="6" borderId="38" xfId="0" applyNumberFormat="1" applyFont="1" applyFill="1" applyBorder="1" applyAlignment="1">
      <alignment horizontal="center" wrapText="1"/>
    </xf>
    <xf numFmtId="165" fontId="6" fillId="3" borderId="53" xfId="1" applyNumberFormat="1" applyFont="1" applyFill="1" applyBorder="1" applyAlignment="1">
      <alignment horizontal="center" vertical="center" wrapText="1"/>
    </xf>
    <xf numFmtId="165" fontId="6" fillId="3" borderId="54" xfId="1" applyNumberFormat="1" applyFont="1" applyFill="1" applyBorder="1" applyAlignment="1">
      <alignment horizontal="center" vertical="center" wrapText="1"/>
    </xf>
    <xf numFmtId="165" fontId="6" fillId="3" borderId="55" xfId="1" applyNumberFormat="1" applyFont="1" applyFill="1" applyBorder="1" applyAlignment="1">
      <alignment horizontal="center" vertical="center" wrapText="1"/>
    </xf>
    <xf numFmtId="0" fontId="6" fillId="3" borderId="30" xfId="0" applyFont="1" applyFill="1" applyBorder="1" applyAlignment="1">
      <alignment horizontal="center" wrapText="1"/>
    </xf>
    <xf numFmtId="0" fontId="6" fillId="3" borderId="76" xfId="0" applyFont="1" applyFill="1" applyBorder="1" applyAlignment="1">
      <alignment horizontal="center" wrapText="1"/>
    </xf>
    <xf numFmtId="0" fontId="6" fillId="3" borderId="22" xfId="0" applyFont="1" applyFill="1" applyBorder="1" applyAlignment="1">
      <alignment horizontal="center" wrapText="1"/>
    </xf>
    <xf numFmtId="0" fontId="6" fillId="6" borderId="39" xfId="0" applyFont="1" applyFill="1" applyBorder="1" applyAlignment="1">
      <alignment horizontal="center" wrapText="1"/>
    </xf>
    <xf numFmtId="0" fontId="6" fillId="6" borderId="24" xfId="0" applyFont="1" applyFill="1" applyBorder="1" applyAlignment="1">
      <alignment horizontal="center" wrapText="1"/>
    </xf>
    <xf numFmtId="0" fontId="6" fillId="3" borderId="39" xfId="0" applyFont="1" applyFill="1" applyBorder="1" applyAlignment="1">
      <alignment horizontal="center" wrapText="1"/>
    </xf>
    <xf numFmtId="0" fontId="6" fillId="3" borderId="24" xfId="0" applyFont="1" applyFill="1" applyBorder="1" applyAlignment="1">
      <alignment horizontal="center" wrapText="1"/>
    </xf>
    <xf numFmtId="0" fontId="18" fillId="0" borderId="29"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5" xfId="0" applyFont="1" applyBorder="1" applyAlignment="1">
      <alignment horizontal="center" vertical="center" wrapText="1"/>
    </xf>
    <xf numFmtId="0" fontId="18" fillId="2" borderId="29"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25" xfId="0" applyFont="1" applyFill="1" applyBorder="1" applyAlignment="1">
      <alignment horizontal="center" vertical="center" wrapText="1"/>
    </xf>
    <xf numFmtId="165" fontId="6" fillId="6" borderId="36" xfId="0" applyNumberFormat="1" applyFont="1" applyFill="1" applyBorder="1" applyAlignment="1">
      <alignment horizontal="center" wrapText="1"/>
    </xf>
    <xf numFmtId="165" fontId="6" fillId="6" borderId="23" xfId="0" applyNumberFormat="1" applyFont="1" applyFill="1" applyBorder="1" applyAlignment="1">
      <alignment horizontal="center" wrapText="1"/>
    </xf>
    <xf numFmtId="0" fontId="9" fillId="3" borderId="38" xfId="0" applyFont="1" applyFill="1" applyBorder="1" applyAlignment="1">
      <alignment horizontal="center" wrapText="1"/>
    </xf>
    <xf numFmtId="0" fontId="9" fillId="3" borderId="39" xfId="0" applyFont="1" applyFill="1" applyBorder="1" applyAlignment="1">
      <alignment horizontal="center" wrapText="1"/>
    </xf>
    <xf numFmtId="0" fontId="9" fillId="3" borderId="24" xfId="0" applyFont="1" applyFill="1" applyBorder="1" applyAlignment="1">
      <alignment horizontal="center" wrapText="1"/>
    </xf>
    <xf numFmtId="0" fontId="9" fillId="3" borderId="23" xfId="0" applyFont="1" applyFill="1" applyBorder="1" applyAlignment="1">
      <alignment horizontal="center" vertical="center" wrapText="1"/>
    </xf>
    <xf numFmtId="0" fontId="0" fillId="0" borderId="23" xfId="0" applyBorder="1" applyAlignment="1">
      <alignment horizontal="center"/>
    </xf>
    <xf numFmtId="0" fontId="0" fillId="0" borderId="75" xfId="0" applyBorder="1" applyAlignment="1">
      <alignment horizontal="center"/>
    </xf>
    <xf numFmtId="9" fontId="15" fillId="0" borderId="29" xfId="2" applyFont="1" applyBorder="1" applyAlignment="1">
      <alignment horizontal="center" vertical="center" wrapText="1"/>
    </xf>
    <xf numFmtId="9" fontId="15" fillId="0" borderId="40" xfId="2" applyFont="1" applyBorder="1" applyAlignment="1">
      <alignment horizontal="center" vertical="center" wrapText="1"/>
    </xf>
    <xf numFmtId="9" fontId="15" fillId="0" borderId="25" xfId="2" applyFont="1" applyBorder="1" applyAlignment="1">
      <alignment horizontal="center" vertical="center" wrapText="1"/>
    </xf>
    <xf numFmtId="0" fontId="6" fillId="12" borderId="60"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3" borderId="21" xfId="0" applyFont="1" applyFill="1" applyBorder="1" applyAlignment="1">
      <alignment horizontal="center" wrapText="1"/>
    </xf>
    <xf numFmtId="0" fontId="6" fillId="3" borderId="11" xfId="0" applyFont="1" applyFill="1" applyBorder="1" applyAlignment="1">
      <alignment horizontal="center" wrapText="1"/>
    </xf>
    <xf numFmtId="9" fontId="14" fillId="2" borderId="38" xfId="2" applyFont="1" applyFill="1" applyBorder="1" applyAlignment="1">
      <alignment horizontal="center" vertical="center" wrapText="1"/>
    </xf>
    <xf numFmtId="9" fontId="14" fillId="2" borderId="24" xfId="2" applyFont="1" applyFill="1" applyBorder="1" applyAlignment="1">
      <alignment horizontal="center" vertical="center" wrapText="1"/>
    </xf>
    <xf numFmtId="9" fontId="14" fillId="0" borderId="38" xfId="2" applyFont="1" applyBorder="1" applyAlignment="1">
      <alignment horizontal="center" vertical="center" wrapText="1"/>
    </xf>
    <xf numFmtId="9" fontId="14" fillId="0" borderId="24" xfId="2" applyFont="1" applyBorder="1" applyAlignment="1">
      <alignment horizontal="center" vertical="center" wrapText="1"/>
    </xf>
    <xf numFmtId="9" fontId="14" fillId="0" borderId="23" xfId="2" applyFont="1" applyBorder="1" applyAlignment="1">
      <alignment horizontal="center" vertical="center" wrapText="1"/>
    </xf>
    <xf numFmtId="0" fontId="14" fillId="0" borderId="23" xfId="0" applyFont="1" applyBorder="1" applyAlignment="1">
      <alignment horizontal="center" vertical="center" wrapText="1"/>
    </xf>
    <xf numFmtId="9" fontId="7" fillId="2" borderId="23" xfId="2" applyFont="1" applyFill="1" applyBorder="1" applyAlignment="1">
      <alignment horizontal="center" vertical="center" wrapText="1"/>
    </xf>
    <xf numFmtId="0" fontId="7" fillId="0" borderId="23" xfId="0" applyFont="1" applyBorder="1" applyAlignment="1">
      <alignment horizontal="center" vertical="center" wrapText="1"/>
    </xf>
    <xf numFmtId="0" fontId="8" fillId="2" borderId="23" xfId="0" applyFont="1" applyFill="1" applyBorder="1" applyAlignment="1">
      <alignment horizontal="center" vertical="center" wrapText="1"/>
    </xf>
    <xf numFmtId="0" fontId="0" fillId="0" borderId="0" xfId="0" applyAlignment="1">
      <alignment horizontal="center"/>
    </xf>
  </cellXfs>
  <cellStyles count="3">
    <cellStyle name="Moneda [0]" xfId="1" builtinId="7"/>
    <cellStyle name="Normal" xfId="0" builtinId="0"/>
    <cellStyle name="Porcentaje" xfId="2" builtinId="5"/>
  </cellStyles>
  <dxfs count="3">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F19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tillium Web" panose="00000500000000000000" pitchFamily="2" charset="0"/>
                <a:ea typeface="+mn-ea"/>
                <a:cs typeface="+mn-cs"/>
              </a:defRPr>
            </a:pPr>
            <a:r>
              <a:rPr lang="es-CO"/>
              <a:t>Complejidad y valor público</a:t>
            </a:r>
            <a:r>
              <a:rPr lang="es-CO" baseline="0"/>
              <a:t> vs Tiempo</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tillium Web" panose="00000500000000000000" pitchFamily="2" charset="0"/>
              <a:ea typeface="+mn-ea"/>
              <a:cs typeface="+mn-cs"/>
            </a:defRPr>
          </a:pPr>
          <a:endParaRPr lang="es-CO"/>
        </a:p>
      </c:txPr>
    </c:title>
    <c:autoTitleDeleted val="0"/>
    <c:plotArea>
      <c:layout/>
      <c:bubbleChart>
        <c:varyColors val="0"/>
        <c:ser>
          <c:idx val="0"/>
          <c:order val="0"/>
          <c:tx>
            <c:strRef>
              <c:f>'Sesión 14 parte 2'!$A$36</c:f>
              <c:strCache>
                <c:ptCount val="1"/>
                <c:pt idx="0">
                  <c:v>0</c:v>
                </c:pt>
              </c:strCache>
            </c:strRef>
          </c:tx>
          <c:spPr>
            <a:solidFill>
              <a:schemeClr val="accent1">
                <a:alpha val="75000"/>
              </a:schemeClr>
            </a:solidFill>
            <a:ln w="25400">
              <a:noFill/>
            </a:ln>
            <a:effectLst/>
          </c:spPr>
          <c:invertIfNegative val="0"/>
          <c:xVal>
            <c:numRef>
              <c:f>'Sesión 14 parte 2'!$F$36</c:f>
              <c:numCache>
                <c:formatCode>General</c:formatCode>
                <c:ptCount val="1"/>
                <c:pt idx="0">
                  <c:v>4</c:v>
                </c:pt>
              </c:numCache>
            </c:numRef>
          </c:xVal>
          <c:yVal>
            <c:numRef>
              <c:f>'Sesión 14 parte 2'!$C$36</c:f>
              <c:numCache>
                <c:formatCode>General</c:formatCode>
                <c:ptCount val="1"/>
                <c:pt idx="0">
                  <c:v>6</c:v>
                </c:pt>
              </c:numCache>
            </c:numRef>
          </c:yVal>
          <c:bubbleSize>
            <c:numRef>
              <c:f>'Sesión 14 parte 2'!$D$36</c:f>
              <c:numCache>
                <c:formatCode>General</c:formatCode>
                <c:ptCount val="1"/>
                <c:pt idx="0">
                  <c:v>1</c:v>
                </c:pt>
              </c:numCache>
            </c:numRef>
          </c:bubbleSize>
          <c:bubble3D val="0"/>
          <c:extLst>
            <c:ext xmlns:c16="http://schemas.microsoft.com/office/drawing/2014/chart" uri="{C3380CC4-5D6E-409C-BE32-E72D297353CC}">
              <c16:uniqueId val="{00000000-D46D-41EE-94E8-DCD5FDD573EE}"/>
            </c:ext>
          </c:extLst>
        </c:ser>
        <c:ser>
          <c:idx val="1"/>
          <c:order val="1"/>
          <c:tx>
            <c:strRef>
              <c:f>'Sesión 14 parte 2'!$A$37</c:f>
              <c:strCache>
                <c:ptCount val="1"/>
                <c:pt idx="0">
                  <c:v>0</c:v>
                </c:pt>
              </c:strCache>
            </c:strRef>
          </c:tx>
          <c:spPr>
            <a:solidFill>
              <a:schemeClr val="accent2">
                <a:alpha val="75000"/>
              </a:schemeClr>
            </a:solidFill>
            <a:ln w="25400">
              <a:noFill/>
            </a:ln>
            <a:effectLst/>
          </c:spPr>
          <c:invertIfNegative val="0"/>
          <c:xVal>
            <c:numRef>
              <c:f>'Sesión 14 parte 2'!$F$37</c:f>
              <c:numCache>
                <c:formatCode>General</c:formatCode>
                <c:ptCount val="1"/>
                <c:pt idx="0">
                  <c:v>5</c:v>
                </c:pt>
              </c:numCache>
            </c:numRef>
          </c:xVal>
          <c:yVal>
            <c:numRef>
              <c:f>'Sesión 14 parte 2'!$C$37</c:f>
              <c:numCache>
                <c:formatCode>General</c:formatCode>
                <c:ptCount val="1"/>
                <c:pt idx="0">
                  <c:v>10</c:v>
                </c:pt>
              </c:numCache>
            </c:numRef>
          </c:yVal>
          <c:bubbleSize>
            <c:numRef>
              <c:f>'Sesión 14 parte 2'!$D$37</c:f>
              <c:numCache>
                <c:formatCode>General</c:formatCode>
                <c:ptCount val="1"/>
                <c:pt idx="0">
                  <c:v>2</c:v>
                </c:pt>
              </c:numCache>
            </c:numRef>
          </c:bubbleSize>
          <c:bubble3D val="0"/>
          <c:extLst>
            <c:ext xmlns:c16="http://schemas.microsoft.com/office/drawing/2014/chart" uri="{C3380CC4-5D6E-409C-BE32-E72D297353CC}">
              <c16:uniqueId val="{00000003-D46D-41EE-94E8-DCD5FDD573EE}"/>
            </c:ext>
          </c:extLst>
        </c:ser>
        <c:ser>
          <c:idx val="2"/>
          <c:order val="2"/>
          <c:tx>
            <c:strRef>
              <c:f>'Sesión 14 parte 2'!$A$38</c:f>
              <c:strCache>
                <c:ptCount val="1"/>
                <c:pt idx="0">
                  <c:v>0</c:v>
                </c:pt>
              </c:strCache>
            </c:strRef>
          </c:tx>
          <c:spPr>
            <a:solidFill>
              <a:schemeClr val="accent3">
                <a:alpha val="75000"/>
              </a:schemeClr>
            </a:solidFill>
            <a:ln w="25400">
              <a:noFill/>
            </a:ln>
            <a:effectLst/>
          </c:spPr>
          <c:invertIfNegative val="0"/>
          <c:xVal>
            <c:numRef>
              <c:f>'Sesión 14 parte 2'!$F$38</c:f>
              <c:numCache>
                <c:formatCode>General</c:formatCode>
                <c:ptCount val="1"/>
                <c:pt idx="0">
                  <c:v>4</c:v>
                </c:pt>
              </c:numCache>
            </c:numRef>
          </c:xVal>
          <c:yVal>
            <c:numRef>
              <c:f>'Sesión 14 parte 2'!$C$38</c:f>
              <c:numCache>
                <c:formatCode>General</c:formatCode>
                <c:ptCount val="1"/>
                <c:pt idx="0">
                  <c:v>3</c:v>
                </c:pt>
              </c:numCache>
            </c:numRef>
          </c:yVal>
          <c:bubbleSize>
            <c:numRef>
              <c:f>'Sesión 14 parte 2'!$D$38</c:f>
              <c:numCache>
                <c:formatCode>General</c:formatCode>
                <c:ptCount val="1"/>
                <c:pt idx="0">
                  <c:v>1</c:v>
                </c:pt>
              </c:numCache>
            </c:numRef>
          </c:bubbleSize>
          <c:bubble3D val="0"/>
          <c:extLst>
            <c:ext xmlns:c16="http://schemas.microsoft.com/office/drawing/2014/chart" uri="{C3380CC4-5D6E-409C-BE32-E72D297353CC}">
              <c16:uniqueId val="{00000004-D46D-41EE-94E8-DCD5FDD573EE}"/>
            </c:ext>
          </c:extLst>
        </c:ser>
        <c:ser>
          <c:idx val="3"/>
          <c:order val="3"/>
          <c:tx>
            <c:strRef>
              <c:f>'Sesión 14 parte 2'!$A$39</c:f>
              <c:strCache>
                <c:ptCount val="1"/>
                <c:pt idx="0">
                  <c:v>0</c:v>
                </c:pt>
              </c:strCache>
            </c:strRef>
          </c:tx>
          <c:spPr>
            <a:solidFill>
              <a:schemeClr val="accent4">
                <a:alpha val="75000"/>
              </a:schemeClr>
            </a:solidFill>
            <a:ln w="25400">
              <a:noFill/>
            </a:ln>
            <a:effectLst/>
          </c:spPr>
          <c:invertIfNegative val="0"/>
          <c:xVal>
            <c:numRef>
              <c:f>'Sesión 14 parte 2'!$F$39</c:f>
              <c:numCache>
                <c:formatCode>General</c:formatCode>
                <c:ptCount val="1"/>
                <c:pt idx="0">
                  <c:v>8</c:v>
                </c:pt>
              </c:numCache>
            </c:numRef>
          </c:xVal>
          <c:yVal>
            <c:numRef>
              <c:f>'Sesión 14 parte 2'!$C$39</c:f>
              <c:numCache>
                <c:formatCode>General</c:formatCode>
                <c:ptCount val="1"/>
                <c:pt idx="0">
                  <c:v>2</c:v>
                </c:pt>
              </c:numCache>
            </c:numRef>
          </c:yVal>
          <c:bubbleSize>
            <c:numRef>
              <c:f>'Sesión 14 parte 2'!$D$39</c:f>
              <c:numCache>
                <c:formatCode>General</c:formatCode>
                <c:ptCount val="1"/>
                <c:pt idx="0">
                  <c:v>2</c:v>
                </c:pt>
              </c:numCache>
            </c:numRef>
          </c:bubbleSize>
          <c:bubble3D val="0"/>
          <c:extLst>
            <c:ext xmlns:c16="http://schemas.microsoft.com/office/drawing/2014/chart" uri="{C3380CC4-5D6E-409C-BE32-E72D297353CC}">
              <c16:uniqueId val="{00000005-D46D-41EE-94E8-DCD5FDD573EE}"/>
            </c:ext>
          </c:extLst>
        </c:ser>
        <c:ser>
          <c:idx val="4"/>
          <c:order val="4"/>
          <c:tx>
            <c:strRef>
              <c:f>'Sesión 14 parte 2'!$A$40</c:f>
              <c:strCache>
                <c:ptCount val="1"/>
                <c:pt idx="0">
                  <c:v>0</c:v>
                </c:pt>
              </c:strCache>
            </c:strRef>
          </c:tx>
          <c:spPr>
            <a:solidFill>
              <a:schemeClr val="accent5">
                <a:alpha val="75000"/>
              </a:schemeClr>
            </a:solidFill>
            <a:ln w="25400">
              <a:noFill/>
            </a:ln>
            <a:effectLst/>
          </c:spPr>
          <c:invertIfNegative val="0"/>
          <c:xVal>
            <c:numRef>
              <c:f>'Sesión 14 parte 2'!$F$40</c:f>
              <c:numCache>
                <c:formatCode>General</c:formatCode>
                <c:ptCount val="1"/>
                <c:pt idx="0">
                  <c:v>2</c:v>
                </c:pt>
              </c:numCache>
            </c:numRef>
          </c:xVal>
          <c:yVal>
            <c:numRef>
              <c:f>'Sesión 14 parte 2'!$C$40</c:f>
              <c:numCache>
                <c:formatCode>General</c:formatCode>
                <c:ptCount val="1"/>
                <c:pt idx="0">
                  <c:v>1</c:v>
                </c:pt>
              </c:numCache>
            </c:numRef>
          </c:yVal>
          <c:bubbleSize>
            <c:numRef>
              <c:f>'Sesión 14 parte 2'!$D$40</c:f>
              <c:numCache>
                <c:formatCode>General</c:formatCode>
                <c:ptCount val="1"/>
                <c:pt idx="0">
                  <c:v>3</c:v>
                </c:pt>
              </c:numCache>
            </c:numRef>
          </c:bubbleSize>
          <c:bubble3D val="0"/>
          <c:extLst>
            <c:ext xmlns:c16="http://schemas.microsoft.com/office/drawing/2014/chart" uri="{C3380CC4-5D6E-409C-BE32-E72D297353CC}">
              <c16:uniqueId val="{00000006-D46D-41EE-94E8-DCD5FDD573EE}"/>
            </c:ext>
          </c:extLst>
        </c:ser>
        <c:ser>
          <c:idx val="5"/>
          <c:order val="5"/>
          <c:tx>
            <c:strRef>
              <c:f>'Sesión 14 parte 2'!$A$41</c:f>
              <c:strCache>
                <c:ptCount val="1"/>
                <c:pt idx="0">
                  <c:v>0</c:v>
                </c:pt>
              </c:strCache>
            </c:strRef>
          </c:tx>
          <c:spPr>
            <a:solidFill>
              <a:schemeClr val="accent6">
                <a:alpha val="75000"/>
              </a:schemeClr>
            </a:solidFill>
            <a:ln w="25400">
              <a:noFill/>
            </a:ln>
            <a:effectLst/>
          </c:spPr>
          <c:invertIfNegative val="0"/>
          <c:xVal>
            <c:numRef>
              <c:f>'Sesión 14 parte 2'!$F$41</c:f>
              <c:numCache>
                <c:formatCode>General</c:formatCode>
                <c:ptCount val="1"/>
                <c:pt idx="0">
                  <c:v>9</c:v>
                </c:pt>
              </c:numCache>
            </c:numRef>
          </c:xVal>
          <c:yVal>
            <c:numRef>
              <c:f>'Sesión 14 parte 2'!$C$41</c:f>
              <c:numCache>
                <c:formatCode>General</c:formatCode>
                <c:ptCount val="1"/>
                <c:pt idx="0">
                  <c:v>9</c:v>
                </c:pt>
              </c:numCache>
            </c:numRef>
          </c:yVal>
          <c:bubbleSize>
            <c:numRef>
              <c:f>'Sesión 14 parte 2'!$D$41</c:f>
              <c:numCache>
                <c:formatCode>General</c:formatCode>
                <c:ptCount val="1"/>
                <c:pt idx="0">
                  <c:v>6</c:v>
                </c:pt>
              </c:numCache>
            </c:numRef>
          </c:bubbleSize>
          <c:bubble3D val="0"/>
          <c:extLst>
            <c:ext xmlns:c16="http://schemas.microsoft.com/office/drawing/2014/chart" uri="{C3380CC4-5D6E-409C-BE32-E72D297353CC}">
              <c16:uniqueId val="{00000016-D46D-41EE-94E8-DCD5FDD573EE}"/>
            </c:ext>
          </c:extLst>
        </c:ser>
        <c:ser>
          <c:idx val="6"/>
          <c:order val="6"/>
          <c:tx>
            <c:strRef>
              <c:f>'Sesión 14 parte 2'!$A$42</c:f>
              <c:strCache>
                <c:ptCount val="1"/>
                <c:pt idx="0">
                  <c:v>0</c:v>
                </c:pt>
              </c:strCache>
            </c:strRef>
          </c:tx>
          <c:spPr>
            <a:solidFill>
              <a:schemeClr val="accent1">
                <a:lumMod val="60000"/>
                <a:alpha val="75000"/>
              </a:schemeClr>
            </a:solidFill>
            <a:ln w="25400">
              <a:noFill/>
            </a:ln>
            <a:effectLst/>
          </c:spPr>
          <c:invertIfNegative val="0"/>
          <c:xVal>
            <c:numRef>
              <c:f>'Sesión 14 parte 2'!$F$42</c:f>
              <c:numCache>
                <c:formatCode>General</c:formatCode>
                <c:ptCount val="1"/>
                <c:pt idx="0">
                  <c:v>1</c:v>
                </c:pt>
              </c:numCache>
            </c:numRef>
          </c:xVal>
          <c:yVal>
            <c:numRef>
              <c:f>'Sesión 14 parte 2'!$C$42</c:f>
              <c:numCache>
                <c:formatCode>General</c:formatCode>
                <c:ptCount val="1"/>
                <c:pt idx="0">
                  <c:v>5</c:v>
                </c:pt>
              </c:numCache>
            </c:numRef>
          </c:yVal>
          <c:bubbleSize>
            <c:numRef>
              <c:f>'Sesión 14 parte 2'!$D$42</c:f>
              <c:numCache>
                <c:formatCode>General</c:formatCode>
                <c:ptCount val="1"/>
                <c:pt idx="0">
                  <c:v>2</c:v>
                </c:pt>
              </c:numCache>
            </c:numRef>
          </c:bubbleSize>
          <c:bubble3D val="0"/>
          <c:extLst>
            <c:ext xmlns:c16="http://schemas.microsoft.com/office/drawing/2014/chart" uri="{C3380CC4-5D6E-409C-BE32-E72D297353CC}">
              <c16:uniqueId val="{00000017-D46D-41EE-94E8-DCD5FDD573EE}"/>
            </c:ext>
          </c:extLst>
        </c:ser>
        <c:dLbls>
          <c:showLegendKey val="0"/>
          <c:showVal val="0"/>
          <c:showCatName val="0"/>
          <c:showSerName val="0"/>
          <c:showPercent val="0"/>
          <c:showBubbleSize val="0"/>
        </c:dLbls>
        <c:bubbleScale val="100"/>
        <c:showNegBubbles val="0"/>
        <c:axId val="1312932064"/>
        <c:axId val="1312930432"/>
      </c:bubbleChart>
      <c:valAx>
        <c:axId val="1312932064"/>
        <c:scaling>
          <c:orientation val="minMax"/>
          <c:max val="1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r>
                  <a:rPr lang="es-CO">
                    <a:solidFill>
                      <a:sysClr val="windowText" lastClr="000000"/>
                    </a:solidFill>
                  </a:rPr>
                  <a:t>Tiempo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title>
        <c:numFmt formatCode="General" sourceLinked="1"/>
        <c:majorTickMark val="cross"/>
        <c:minorTickMark val="none"/>
        <c:tickLblPos val="nextTo"/>
        <c:spPr>
          <a:noFill/>
          <a:ln w="22225" cap="flat" cmpd="sng" algn="ctr">
            <a:solidFill>
              <a:srgbClr val="EF199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crossAx val="1312930432"/>
        <c:crossesAt val="0"/>
        <c:crossBetween val="midCat"/>
        <c:majorUnit val="1"/>
        <c:minorUnit val="0.5"/>
      </c:valAx>
      <c:valAx>
        <c:axId val="1312930432"/>
        <c:scaling>
          <c:orientation val="minMax"/>
          <c:max val="12"/>
          <c:min val="0"/>
        </c:scaling>
        <c:delete val="0"/>
        <c:axPos val="l"/>
        <c:majorGridlines>
          <c:spPr>
            <a:ln w="9525" cap="flat" cmpd="sng" algn="ctr">
              <a:solidFill>
                <a:schemeClr val="tx1">
                  <a:lumMod val="15000"/>
                  <a:lumOff val="85000"/>
                </a:schemeClr>
              </a:solidFill>
              <a:round/>
            </a:ln>
            <a:effectLst>
              <a:softEdge rad="0"/>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r>
                  <a:rPr lang="es-CO">
                    <a:solidFill>
                      <a:sysClr val="windowText" lastClr="000000"/>
                    </a:solidFill>
                  </a:rPr>
                  <a:t>Complejidad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title>
        <c:numFmt formatCode="General" sourceLinked="1"/>
        <c:majorTickMark val="cross"/>
        <c:minorTickMark val="none"/>
        <c:tickLblPos val="nextTo"/>
        <c:spPr>
          <a:noFill/>
          <a:ln w="19050" cap="flat" cmpd="sng" algn="ctr">
            <a:solidFill>
              <a:srgbClr val="EF199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crossAx val="1312932064"/>
        <c:crossesAt val="0"/>
        <c:crossBetween val="midCat"/>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tillium Web" panose="00000500000000000000" pitchFamily="2"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tillium Web" panose="00000500000000000000" pitchFamily="2" charset="0"/>
                <a:ea typeface="+mn-ea"/>
                <a:cs typeface="+mn-cs"/>
              </a:defRPr>
            </a:pPr>
            <a:r>
              <a:rPr lang="es-CO"/>
              <a:t>Costo y valor público</a:t>
            </a:r>
            <a:r>
              <a:rPr lang="es-CO" baseline="0"/>
              <a:t> vs Tiempo</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Titillium Web" panose="00000500000000000000" pitchFamily="2" charset="0"/>
              <a:ea typeface="+mn-ea"/>
              <a:cs typeface="+mn-cs"/>
            </a:defRPr>
          </a:pPr>
          <a:endParaRPr lang="es-CO"/>
        </a:p>
      </c:txPr>
    </c:title>
    <c:autoTitleDeleted val="0"/>
    <c:plotArea>
      <c:layout/>
      <c:bubbleChart>
        <c:varyColors val="0"/>
        <c:ser>
          <c:idx val="0"/>
          <c:order val="0"/>
          <c:tx>
            <c:strRef>
              <c:f>'Sesión 14 parte 2'!$A$36</c:f>
              <c:strCache>
                <c:ptCount val="1"/>
                <c:pt idx="0">
                  <c:v>0</c:v>
                </c:pt>
              </c:strCache>
            </c:strRef>
          </c:tx>
          <c:spPr>
            <a:solidFill>
              <a:schemeClr val="accent1">
                <a:alpha val="75000"/>
              </a:schemeClr>
            </a:solidFill>
            <a:ln w="25400">
              <a:noFill/>
            </a:ln>
            <a:effectLst/>
          </c:spPr>
          <c:invertIfNegative val="0"/>
          <c:xVal>
            <c:numRef>
              <c:f>'Sesión 14 parte 2'!$F$36</c:f>
              <c:numCache>
                <c:formatCode>General</c:formatCode>
                <c:ptCount val="1"/>
                <c:pt idx="0">
                  <c:v>4</c:v>
                </c:pt>
              </c:numCache>
            </c:numRef>
          </c:xVal>
          <c:yVal>
            <c:numRef>
              <c:f>'Sesión 14 parte 2'!$E$36</c:f>
              <c:numCache>
                <c:formatCode>General</c:formatCode>
                <c:ptCount val="1"/>
                <c:pt idx="0">
                  <c:v>9</c:v>
                </c:pt>
              </c:numCache>
            </c:numRef>
          </c:yVal>
          <c:bubbleSize>
            <c:numRef>
              <c:f>'Sesión 14 parte 2'!$D$36</c:f>
              <c:numCache>
                <c:formatCode>General</c:formatCode>
                <c:ptCount val="1"/>
                <c:pt idx="0">
                  <c:v>1</c:v>
                </c:pt>
              </c:numCache>
            </c:numRef>
          </c:bubbleSize>
          <c:bubble3D val="0"/>
          <c:extLst>
            <c:ext xmlns:c16="http://schemas.microsoft.com/office/drawing/2014/chart" uri="{C3380CC4-5D6E-409C-BE32-E72D297353CC}">
              <c16:uniqueId val="{00000000-B79C-4827-A441-9F6BB08E0AA2}"/>
            </c:ext>
          </c:extLst>
        </c:ser>
        <c:ser>
          <c:idx val="1"/>
          <c:order val="1"/>
          <c:tx>
            <c:strRef>
              <c:f>'Sesión 14 parte 2'!$A$37</c:f>
              <c:strCache>
                <c:ptCount val="1"/>
                <c:pt idx="0">
                  <c:v>0</c:v>
                </c:pt>
              </c:strCache>
            </c:strRef>
          </c:tx>
          <c:spPr>
            <a:solidFill>
              <a:schemeClr val="accent2">
                <a:alpha val="75000"/>
              </a:schemeClr>
            </a:solidFill>
            <a:ln w="25400">
              <a:noFill/>
            </a:ln>
            <a:effectLst/>
          </c:spPr>
          <c:invertIfNegative val="0"/>
          <c:xVal>
            <c:numRef>
              <c:f>'Sesión 14 parte 2'!$F$37</c:f>
              <c:numCache>
                <c:formatCode>General</c:formatCode>
                <c:ptCount val="1"/>
                <c:pt idx="0">
                  <c:v>5</c:v>
                </c:pt>
              </c:numCache>
            </c:numRef>
          </c:xVal>
          <c:yVal>
            <c:numRef>
              <c:f>'Sesión 14 parte 2'!$E$37</c:f>
              <c:numCache>
                <c:formatCode>General</c:formatCode>
                <c:ptCount val="1"/>
                <c:pt idx="0">
                  <c:v>9</c:v>
                </c:pt>
              </c:numCache>
            </c:numRef>
          </c:yVal>
          <c:bubbleSize>
            <c:numRef>
              <c:f>'Sesión 14 parte 2'!$D$37</c:f>
              <c:numCache>
                <c:formatCode>General</c:formatCode>
                <c:ptCount val="1"/>
                <c:pt idx="0">
                  <c:v>2</c:v>
                </c:pt>
              </c:numCache>
            </c:numRef>
          </c:bubbleSize>
          <c:bubble3D val="0"/>
          <c:extLst>
            <c:ext xmlns:c16="http://schemas.microsoft.com/office/drawing/2014/chart" uri="{C3380CC4-5D6E-409C-BE32-E72D297353CC}">
              <c16:uniqueId val="{00000001-B79C-4827-A441-9F6BB08E0AA2}"/>
            </c:ext>
          </c:extLst>
        </c:ser>
        <c:ser>
          <c:idx val="2"/>
          <c:order val="2"/>
          <c:tx>
            <c:strRef>
              <c:f>'Sesión 14 parte 2'!$A$38</c:f>
              <c:strCache>
                <c:ptCount val="1"/>
                <c:pt idx="0">
                  <c:v>0</c:v>
                </c:pt>
              </c:strCache>
            </c:strRef>
          </c:tx>
          <c:spPr>
            <a:solidFill>
              <a:schemeClr val="accent3">
                <a:alpha val="75000"/>
              </a:schemeClr>
            </a:solidFill>
            <a:ln w="25400">
              <a:noFill/>
            </a:ln>
            <a:effectLst/>
          </c:spPr>
          <c:invertIfNegative val="0"/>
          <c:xVal>
            <c:numRef>
              <c:f>'Sesión 14 parte 2'!$F$38</c:f>
              <c:numCache>
                <c:formatCode>General</c:formatCode>
                <c:ptCount val="1"/>
                <c:pt idx="0">
                  <c:v>4</c:v>
                </c:pt>
              </c:numCache>
            </c:numRef>
          </c:xVal>
          <c:yVal>
            <c:numRef>
              <c:f>'Sesión 14 parte 2'!$E$38</c:f>
              <c:numCache>
                <c:formatCode>General</c:formatCode>
                <c:ptCount val="1"/>
                <c:pt idx="0">
                  <c:v>1</c:v>
                </c:pt>
              </c:numCache>
            </c:numRef>
          </c:yVal>
          <c:bubbleSize>
            <c:numRef>
              <c:f>'Sesión 14 parte 2'!$D$38</c:f>
              <c:numCache>
                <c:formatCode>General</c:formatCode>
                <c:ptCount val="1"/>
                <c:pt idx="0">
                  <c:v>1</c:v>
                </c:pt>
              </c:numCache>
            </c:numRef>
          </c:bubbleSize>
          <c:bubble3D val="0"/>
          <c:extLst>
            <c:ext xmlns:c16="http://schemas.microsoft.com/office/drawing/2014/chart" uri="{C3380CC4-5D6E-409C-BE32-E72D297353CC}">
              <c16:uniqueId val="{00000002-B79C-4827-A441-9F6BB08E0AA2}"/>
            </c:ext>
          </c:extLst>
        </c:ser>
        <c:ser>
          <c:idx val="3"/>
          <c:order val="3"/>
          <c:tx>
            <c:strRef>
              <c:f>'Sesión 14 parte 2'!$A$39</c:f>
              <c:strCache>
                <c:ptCount val="1"/>
                <c:pt idx="0">
                  <c:v>0</c:v>
                </c:pt>
              </c:strCache>
            </c:strRef>
          </c:tx>
          <c:spPr>
            <a:solidFill>
              <a:schemeClr val="accent4">
                <a:alpha val="75000"/>
              </a:schemeClr>
            </a:solidFill>
            <a:ln w="25400">
              <a:noFill/>
            </a:ln>
            <a:effectLst/>
          </c:spPr>
          <c:invertIfNegative val="0"/>
          <c:xVal>
            <c:numRef>
              <c:f>'Sesión 14 parte 2'!$F$39</c:f>
              <c:numCache>
                <c:formatCode>General</c:formatCode>
                <c:ptCount val="1"/>
                <c:pt idx="0">
                  <c:v>8</c:v>
                </c:pt>
              </c:numCache>
            </c:numRef>
          </c:xVal>
          <c:yVal>
            <c:numRef>
              <c:f>'Sesión 14 parte 2'!$E$39</c:f>
              <c:numCache>
                <c:formatCode>General</c:formatCode>
                <c:ptCount val="1"/>
                <c:pt idx="0">
                  <c:v>6</c:v>
                </c:pt>
              </c:numCache>
            </c:numRef>
          </c:yVal>
          <c:bubbleSize>
            <c:numRef>
              <c:f>'Sesión 14 parte 2'!$D$39</c:f>
              <c:numCache>
                <c:formatCode>General</c:formatCode>
                <c:ptCount val="1"/>
                <c:pt idx="0">
                  <c:v>2</c:v>
                </c:pt>
              </c:numCache>
            </c:numRef>
          </c:bubbleSize>
          <c:bubble3D val="0"/>
          <c:extLst>
            <c:ext xmlns:c16="http://schemas.microsoft.com/office/drawing/2014/chart" uri="{C3380CC4-5D6E-409C-BE32-E72D297353CC}">
              <c16:uniqueId val="{00000003-B79C-4827-A441-9F6BB08E0AA2}"/>
            </c:ext>
          </c:extLst>
        </c:ser>
        <c:ser>
          <c:idx val="4"/>
          <c:order val="4"/>
          <c:tx>
            <c:strRef>
              <c:f>'Sesión 14 parte 2'!$A$40</c:f>
              <c:strCache>
                <c:ptCount val="1"/>
                <c:pt idx="0">
                  <c:v>0</c:v>
                </c:pt>
              </c:strCache>
            </c:strRef>
          </c:tx>
          <c:spPr>
            <a:solidFill>
              <a:schemeClr val="accent5">
                <a:alpha val="75000"/>
              </a:schemeClr>
            </a:solidFill>
            <a:ln w="25400">
              <a:noFill/>
            </a:ln>
            <a:effectLst/>
          </c:spPr>
          <c:invertIfNegative val="0"/>
          <c:xVal>
            <c:numRef>
              <c:f>'Sesión 14 parte 2'!$F$40</c:f>
              <c:numCache>
                <c:formatCode>General</c:formatCode>
                <c:ptCount val="1"/>
                <c:pt idx="0">
                  <c:v>2</c:v>
                </c:pt>
              </c:numCache>
            </c:numRef>
          </c:xVal>
          <c:yVal>
            <c:numRef>
              <c:f>'Sesión 14 parte 2'!$E$40</c:f>
              <c:numCache>
                <c:formatCode>General</c:formatCode>
                <c:ptCount val="1"/>
                <c:pt idx="0">
                  <c:v>9</c:v>
                </c:pt>
              </c:numCache>
            </c:numRef>
          </c:yVal>
          <c:bubbleSize>
            <c:numRef>
              <c:f>'Sesión 14 parte 2'!$D$40</c:f>
              <c:numCache>
                <c:formatCode>General</c:formatCode>
                <c:ptCount val="1"/>
                <c:pt idx="0">
                  <c:v>3</c:v>
                </c:pt>
              </c:numCache>
            </c:numRef>
          </c:bubbleSize>
          <c:bubble3D val="0"/>
          <c:extLst>
            <c:ext xmlns:c16="http://schemas.microsoft.com/office/drawing/2014/chart" uri="{C3380CC4-5D6E-409C-BE32-E72D297353CC}">
              <c16:uniqueId val="{00000004-B79C-4827-A441-9F6BB08E0AA2}"/>
            </c:ext>
          </c:extLst>
        </c:ser>
        <c:ser>
          <c:idx val="5"/>
          <c:order val="5"/>
          <c:tx>
            <c:strRef>
              <c:f>'Sesión 14 parte 2'!$A$41</c:f>
              <c:strCache>
                <c:ptCount val="1"/>
                <c:pt idx="0">
                  <c:v>0</c:v>
                </c:pt>
              </c:strCache>
            </c:strRef>
          </c:tx>
          <c:spPr>
            <a:solidFill>
              <a:schemeClr val="accent6">
                <a:alpha val="75000"/>
              </a:schemeClr>
            </a:solidFill>
            <a:ln w="25400">
              <a:noFill/>
            </a:ln>
            <a:effectLst/>
          </c:spPr>
          <c:invertIfNegative val="0"/>
          <c:xVal>
            <c:numRef>
              <c:f>'Sesión 14 parte 2'!$F$41</c:f>
              <c:numCache>
                <c:formatCode>General</c:formatCode>
                <c:ptCount val="1"/>
                <c:pt idx="0">
                  <c:v>9</c:v>
                </c:pt>
              </c:numCache>
            </c:numRef>
          </c:xVal>
          <c:yVal>
            <c:numRef>
              <c:f>'Sesión 14 parte 2'!$E$41</c:f>
              <c:numCache>
                <c:formatCode>General</c:formatCode>
                <c:ptCount val="1"/>
                <c:pt idx="0">
                  <c:v>4</c:v>
                </c:pt>
              </c:numCache>
            </c:numRef>
          </c:yVal>
          <c:bubbleSize>
            <c:numRef>
              <c:f>'Sesión 14 parte 2'!$D$41</c:f>
              <c:numCache>
                <c:formatCode>General</c:formatCode>
                <c:ptCount val="1"/>
                <c:pt idx="0">
                  <c:v>6</c:v>
                </c:pt>
              </c:numCache>
            </c:numRef>
          </c:bubbleSize>
          <c:bubble3D val="0"/>
          <c:extLst>
            <c:ext xmlns:c16="http://schemas.microsoft.com/office/drawing/2014/chart" uri="{C3380CC4-5D6E-409C-BE32-E72D297353CC}">
              <c16:uniqueId val="{00000005-B79C-4827-A441-9F6BB08E0AA2}"/>
            </c:ext>
          </c:extLst>
        </c:ser>
        <c:ser>
          <c:idx val="6"/>
          <c:order val="6"/>
          <c:tx>
            <c:strRef>
              <c:f>'Sesión 14 parte 2'!$A$42</c:f>
              <c:strCache>
                <c:ptCount val="1"/>
                <c:pt idx="0">
                  <c:v>0</c:v>
                </c:pt>
              </c:strCache>
            </c:strRef>
          </c:tx>
          <c:spPr>
            <a:solidFill>
              <a:schemeClr val="accent1">
                <a:lumMod val="60000"/>
                <a:alpha val="75000"/>
              </a:schemeClr>
            </a:solidFill>
            <a:ln w="25400">
              <a:noFill/>
            </a:ln>
            <a:effectLst/>
          </c:spPr>
          <c:invertIfNegative val="0"/>
          <c:xVal>
            <c:numRef>
              <c:f>'Sesión 14 parte 2'!$F$42</c:f>
              <c:numCache>
                <c:formatCode>General</c:formatCode>
                <c:ptCount val="1"/>
                <c:pt idx="0">
                  <c:v>1</c:v>
                </c:pt>
              </c:numCache>
            </c:numRef>
          </c:xVal>
          <c:yVal>
            <c:numRef>
              <c:f>'Sesión 14 parte 2'!$E$42</c:f>
              <c:numCache>
                <c:formatCode>General</c:formatCode>
                <c:ptCount val="1"/>
                <c:pt idx="0">
                  <c:v>1</c:v>
                </c:pt>
              </c:numCache>
            </c:numRef>
          </c:yVal>
          <c:bubbleSize>
            <c:numRef>
              <c:f>'Sesión 14 parte 2'!$D$42</c:f>
              <c:numCache>
                <c:formatCode>General</c:formatCode>
                <c:ptCount val="1"/>
                <c:pt idx="0">
                  <c:v>2</c:v>
                </c:pt>
              </c:numCache>
            </c:numRef>
          </c:bubbleSize>
          <c:bubble3D val="0"/>
          <c:extLst>
            <c:ext xmlns:c16="http://schemas.microsoft.com/office/drawing/2014/chart" uri="{C3380CC4-5D6E-409C-BE32-E72D297353CC}">
              <c16:uniqueId val="{00000006-B79C-4827-A441-9F6BB08E0AA2}"/>
            </c:ext>
          </c:extLst>
        </c:ser>
        <c:dLbls>
          <c:showLegendKey val="0"/>
          <c:showVal val="0"/>
          <c:showCatName val="0"/>
          <c:showSerName val="0"/>
          <c:showPercent val="0"/>
          <c:showBubbleSize val="0"/>
        </c:dLbls>
        <c:bubbleScale val="100"/>
        <c:showNegBubbles val="0"/>
        <c:axId val="1312930976"/>
        <c:axId val="1312931520"/>
      </c:bubbleChart>
      <c:valAx>
        <c:axId val="1312930976"/>
        <c:scaling>
          <c:orientation val="minMax"/>
          <c:max val="12"/>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r>
                  <a:rPr lang="es-CO">
                    <a:solidFill>
                      <a:sysClr val="windowText" lastClr="000000"/>
                    </a:solidFill>
                  </a:rPr>
                  <a:t>Tiempo</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title>
        <c:numFmt formatCode="General" sourceLinked="1"/>
        <c:majorTickMark val="cross"/>
        <c:minorTickMark val="none"/>
        <c:tickLblPos val="nextTo"/>
        <c:spPr>
          <a:noFill/>
          <a:ln w="22225" cap="flat" cmpd="sng" algn="ctr">
            <a:solidFill>
              <a:srgbClr val="EF199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crossAx val="1312931520"/>
        <c:crossesAt val="0"/>
        <c:crossBetween val="midCat"/>
        <c:majorUnit val="1"/>
        <c:minorUnit val="0.5"/>
      </c:valAx>
      <c:valAx>
        <c:axId val="1312931520"/>
        <c:scaling>
          <c:orientation val="minMax"/>
          <c:max val="12"/>
          <c:min val="0"/>
        </c:scaling>
        <c:delete val="0"/>
        <c:axPos val="l"/>
        <c:majorGridlines>
          <c:spPr>
            <a:ln w="9525" cap="flat" cmpd="sng" algn="ctr">
              <a:solidFill>
                <a:schemeClr val="tx1">
                  <a:lumMod val="15000"/>
                  <a:lumOff val="85000"/>
                </a:schemeClr>
              </a:solidFill>
              <a:round/>
            </a:ln>
            <a:effectLst>
              <a:softEdge rad="0"/>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r>
                  <a:rPr lang="es-CO">
                    <a:solidFill>
                      <a:sysClr val="windowText" lastClr="000000"/>
                    </a:solidFill>
                  </a:rPr>
                  <a:t>Costo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title>
        <c:numFmt formatCode="General" sourceLinked="1"/>
        <c:majorTickMark val="cross"/>
        <c:minorTickMark val="none"/>
        <c:tickLblPos val="nextTo"/>
        <c:spPr>
          <a:noFill/>
          <a:ln w="19050" cap="flat" cmpd="sng" algn="ctr">
            <a:solidFill>
              <a:srgbClr val="EF1993"/>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crossAx val="1312930976"/>
        <c:crossesAt val="0"/>
        <c:crossBetween val="midCat"/>
        <c:majorUnit val="1"/>
        <c:minorUnit val="0.5"/>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tillium Web" panose="00000500000000000000" pitchFamily="2" charset="0"/>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tillium Web" panose="00000500000000000000" pitchFamily="2"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9">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alpha val="75000"/>
        </a:schemeClr>
      </a:solidFill>
    </cs:spPr>
  </cs:dataPoint>
  <cs:dataPoint3D>
    <cs:lnRef idx="0"/>
    <cs:fillRef idx="1">
      <cs:styleClr val="auto"/>
    </cs:fillRef>
    <cs:effectRef idx="0"/>
    <cs:fontRef idx="minor">
      <a:schemeClr val="tx1"/>
    </cs:fontRef>
    <cs:spPr>
      <a:solidFill>
        <a:schemeClr val="phClr">
          <a:alpha val="75000"/>
        </a:schemeClr>
      </a:solidFill>
    </cs:spPr>
  </cs:dataPoint3D>
  <cs:dataPointLine>
    <cs:lnRef idx="0">
      <cs:styleClr val="auto"/>
    </cs:lnRef>
    <cs:fillRef idx="1"/>
    <cs:effectRef idx="0"/>
    <cs:fontRef idx="minor">
      <a:schemeClr val="tx1"/>
    </cs:fontRef>
    <cs:spPr>
      <a:ln w="19050" cap="rnd">
        <a:solidFill>
          <a:schemeClr val="phClr">
            <a:alpha val="50000"/>
          </a:scheme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198770</xdr:colOff>
      <xdr:row>0</xdr:row>
      <xdr:rowOff>52537</xdr:rowOff>
    </xdr:from>
    <xdr:to>
      <xdr:col>0</xdr:col>
      <xdr:colOff>1418489</xdr:colOff>
      <xdr:row>2</xdr:row>
      <xdr:rowOff>231322</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770" y="52537"/>
          <a:ext cx="1219719" cy="7312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903620</xdr:colOff>
      <xdr:row>0</xdr:row>
      <xdr:rowOff>3577</xdr:rowOff>
    </xdr:from>
    <xdr:to>
      <xdr:col>1</xdr:col>
      <xdr:colOff>790574</xdr:colOff>
      <xdr:row>3</xdr:row>
      <xdr:rowOff>9526</xdr:rowOff>
    </xdr:to>
    <xdr:pic>
      <xdr:nvPicPr>
        <xdr:cNvPr id="3" name="Imagen 2">
          <a:extLst>
            <a:ext uri="{FF2B5EF4-FFF2-40B4-BE49-F238E27FC236}">
              <a16:creationId xmlns:a16="http://schemas.microsoft.com/office/drawing/2014/main" id="{BFC52FA5-07F3-4B85-9E9E-078A20CCD4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3620" y="965602"/>
          <a:ext cx="1058529" cy="63459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179720</xdr:colOff>
      <xdr:row>0</xdr:row>
      <xdr:rowOff>0</xdr:rowOff>
    </xdr:from>
    <xdr:to>
      <xdr:col>0</xdr:col>
      <xdr:colOff>1399439</xdr:colOff>
      <xdr:row>3</xdr:row>
      <xdr:rowOff>45435</xdr:rowOff>
    </xdr:to>
    <xdr:pic>
      <xdr:nvPicPr>
        <xdr:cNvPr id="3" name="Imagen 2">
          <a:extLst>
            <a:ext uri="{FF2B5EF4-FFF2-40B4-BE49-F238E27FC236}">
              <a16:creationId xmlns:a16="http://schemas.microsoft.com/office/drawing/2014/main" id="{D43370CC-667C-4664-8AAF-834262D0A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720" y="662137"/>
          <a:ext cx="1219719" cy="73123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303546</xdr:colOff>
      <xdr:row>0</xdr:row>
      <xdr:rowOff>0</xdr:rowOff>
    </xdr:from>
    <xdr:to>
      <xdr:col>1</xdr:col>
      <xdr:colOff>794553</xdr:colOff>
      <xdr:row>2</xdr:row>
      <xdr:rowOff>128438</xdr:rowOff>
    </xdr:to>
    <xdr:pic>
      <xdr:nvPicPr>
        <xdr:cNvPr id="3" name="Imagen 2">
          <a:extLst>
            <a:ext uri="{FF2B5EF4-FFF2-40B4-BE49-F238E27FC236}">
              <a16:creationId xmlns:a16="http://schemas.microsoft.com/office/drawing/2014/main" id="{2E7E3726-62E4-473A-9934-B1335727AD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546" y="0"/>
          <a:ext cx="881532" cy="5284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265446</xdr:colOff>
      <xdr:row>0</xdr:row>
      <xdr:rowOff>123825</xdr:rowOff>
    </xdr:from>
    <xdr:to>
      <xdr:col>1</xdr:col>
      <xdr:colOff>384978</xdr:colOff>
      <xdr:row>2</xdr:row>
      <xdr:rowOff>109388</xdr:rowOff>
    </xdr:to>
    <xdr:pic>
      <xdr:nvPicPr>
        <xdr:cNvPr id="3" name="Imagen 2">
          <a:extLst>
            <a:ext uri="{FF2B5EF4-FFF2-40B4-BE49-F238E27FC236}">
              <a16:creationId xmlns:a16="http://schemas.microsoft.com/office/drawing/2014/main" id="{2719B698-AA2A-4863-8703-363B022EE7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5446" y="123825"/>
          <a:ext cx="881532" cy="52848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303546</xdr:colOff>
      <xdr:row>0</xdr:row>
      <xdr:rowOff>0</xdr:rowOff>
    </xdr:from>
    <xdr:to>
      <xdr:col>1</xdr:col>
      <xdr:colOff>280203</xdr:colOff>
      <xdr:row>2</xdr:row>
      <xdr:rowOff>147488</xdr:rowOff>
    </xdr:to>
    <xdr:pic>
      <xdr:nvPicPr>
        <xdr:cNvPr id="3" name="Imagen 2">
          <a:extLst>
            <a:ext uri="{FF2B5EF4-FFF2-40B4-BE49-F238E27FC236}">
              <a16:creationId xmlns:a16="http://schemas.microsoft.com/office/drawing/2014/main" id="{0B4E590C-A53B-4AA0-BF4C-B1DE72E17A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546" y="0"/>
          <a:ext cx="881532" cy="5284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122571</xdr:colOff>
      <xdr:row>0</xdr:row>
      <xdr:rowOff>9525</xdr:rowOff>
    </xdr:from>
    <xdr:to>
      <xdr:col>1</xdr:col>
      <xdr:colOff>585003</xdr:colOff>
      <xdr:row>2</xdr:row>
      <xdr:rowOff>157013</xdr:rowOff>
    </xdr:to>
    <xdr:pic>
      <xdr:nvPicPr>
        <xdr:cNvPr id="3" name="Imagen 2">
          <a:extLst>
            <a:ext uri="{FF2B5EF4-FFF2-40B4-BE49-F238E27FC236}">
              <a16:creationId xmlns:a16="http://schemas.microsoft.com/office/drawing/2014/main" id="{C33854F9-E4B6-43FC-A9AC-3EBBB60CB85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571" y="9525"/>
          <a:ext cx="881532" cy="52848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303546</xdr:colOff>
      <xdr:row>0</xdr:row>
      <xdr:rowOff>0</xdr:rowOff>
    </xdr:from>
    <xdr:to>
      <xdr:col>1</xdr:col>
      <xdr:colOff>727878</xdr:colOff>
      <xdr:row>2</xdr:row>
      <xdr:rowOff>147488</xdr:rowOff>
    </xdr:to>
    <xdr:pic>
      <xdr:nvPicPr>
        <xdr:cNvPr id="3" name="Imagen 2">
          <a:extLst>
            <a:ext uri="{FF2B5EF4-FFF2-40B4-BE49-F238E27FC236}">
              <a16:creationId xmlns:a16="http://schemas.microsoft.com/office/drawing/2014/main" id="{647A4EE8-A465-4BB1-B18A-17CED82289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546" y="0"/>
          <a:ext cx="881532" cy="52848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236197</xdr:colOff>
      <xdr:row>43</xdr:row>
      <xdr:rowOff>9418</xdr:rowOff>
    </xdr:from>
    <xdr:to>
      <xdr:col>3</xdr:col>
      <xdr:colOff>243599</xdr:colOff>
      <xdr:row>69</xdr:row>
      <xdr:rowOff>188180</xdr:rowOff>
    </xdr:to>
    <xdr:grpSp>
      <xdr:nvGrpSpPr>
        <xdr:cNvPr id="13" name="Grupo 12">
          <a:extLst>
            <a:ext uri="{FF2B5EF4-FFF2-40B4-BE49-F238E27FC236}">
              <a16:creationId xmlns:a16="http://schemas.microsoft.com/office/drawing/2014/main" id="{DF1DF1B2-A7E2-4E95-B76D-F0722862033B}"/>
            </a:ext>
          </a:extLst>
        </xdr:cNvPr>
        <xdr:cNvGrpSpPr/>
      </xdr:nvGrpSpPr>
      <xdr:grpSpPr>
        <a:xfrm>
          <a:off x="236197" y="15154168"/>
          <a:ext cx="5303302" cy="6617662"/>
          <a:chOff x="8713303" y="7293827"/>
          <a:chExt cx="5472234" cy="3554657"/>
        </a:xfrm>
      </xdr:grpSpPr>
      <xdr:grpSp>
        <xdr:nvGrpSpPr>
          <xdr:cNvPr id="12" name="Grupo 11">
            <a:extLst>
              <a:ext uri="{FF2B5EF4-FFF2-40B4-BE49-F238E27FC236}">
                <a16:creationId xmlns:a16="http://schemas.microsoft.com/office/drawing/2014/main" id="{A4D2C98F-14DF-41A1-AC92-8520A57D74EC}"/>
              </a:ext>
            </a:extLst>
          </xdr:cNvPr>
          <xdr:cNvGrpSpPr/>
        </xdr:nvGrpSpPr>
        <xdr:grpSpPr>
          <a:xfrm>
            <a:off x="8713303" y="7293827"/>
            <a:ext cx="5472234" cy="3554657"/>
            <a:chOff x="8713303" y="7187810"/>
            <a:chExt cx="5472234" cy="3554657"/>
          </a:xfrm>
        </xdr:grpSpPr>
        <xdr:grpSp>
          <xdr:nvGrpSpPr>
            <xdr:cNvPr id="22" name="Grupo 21">
              <a:extLst>
                <a:ext uri="{FF2B5EF4-FFF2-40B4-BE49-F238E27FC236}">
                  <a16:creationId xmlns:a16="http://schemas.microsoft.com/office/drawing/2014/main" id="{EA3FEAAF-7AD4-45BD-9147-EA9599520F5B}"/>
                </a:ext>
              </a:extLst>
            </xdr:cNvPr>
            <xdr:cNvGrpSpPr/>
          </xdr:nvGrpSpPr>
          <xdr:grpSpPr>
            <a:xfrm>
              <a:off x="8713303" y="7187810"/>
              <a:ext cx="5472234" cy="3554657"/>
              <a:chOff x="6016494" y="12805409"/>
              <a:chExt cx="4735017" cy="2807245"/>
            </a:xfrm>
          </xdr:grpSpPr>
          <xdr:graphicFrame macro="">
            <xdr:nvGraphicFramePr>
              <xdr:cNvPr id="20" name="Gráfico 19">
                <a:extLst>
                  <a:ext uri="{FF2B5EF4-FFF2-40B4-BE49-F238E27FC236}">
                    <a16:creationId xmlns:a16="http://schemas.microsoft.com/office/drawing/2014/main" id="{96EE5F5A-85F9-4C73-AEAF-AB667F64335F}"/>
                  </a:ext>
                </a:extLst>
              </xdr:cNvPr>
              <xdr:cNvGraphicFramePr/>
            </xdr:nvGraphicFramePr>
            <xdr:xfrm>
              <a:off x="6016494" y="12805409"/>
              <a:ext cx="4571999" cy="272933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21" name="CuadroTexto 20">
                <a:extLst>
                  <a:ext uri="{FF2B5EF4-FFF2-40B4-BE49-F238E27FC236}">
                    <a16:creationId xmlns:a16="http://schemas.microsoft.com/office/drawing/2014/main" id="{71285AB2-2245-4B5A-B3A7-DD33B131AD09}"/>
                  </a:ext>
                </a:extLst>
              </xdr:cNvPr>
              <xdr:cNvSpPr txBox="1"/>
            </xdr:nvSpPr>
            <xdr:spPr>
              <a:xfrm>
                <a:off x="9378186" y="15342515"/>
                <a:ext cx="1373325" cy="2701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solidFill>
                      <a:sysClr val="windowText" lastClr="000000"/>
                    </a:solidFill>
                    <a:latin typeface="Titillium Web" panose="00000500000000000000" pitchFamily="2" charset="0"/>
                  </a:rPr>
                  <a:t>Tamaño: Valor público</a:t>
                </a:r>
              </a:p>
            </xdr:txBody>
          </xdr:sp>
        </xdr:grpSp>
        <xdr:cxnSp macro="">
          <xdr:nvCxnSpPr>
            <xdr:cNvPr id="3" name="Conector recto 2">
              <a:extLst>
                <a:ext uri="{FF2B5EF4-FFF2-40B4-BE49-F238E27FC236}">
                  <a16:creationId xmlns:a16="http://schemas.microsoft.com/office/drawing/2014/main" id="{258F5BE1-9EF0-4CAE-ABC0-CBE125F13135}"/>
                </a:ext>
              </a:extLst>
            </xdr:cNvPr>
            <xdr:cNvCxnSpPr/>
          </xdr:nvCxnSpPr>
          <xdr:spPr>
            <a:xfrm>
              <a:off x="10989028" y="8280242"/>
              <a:ext cx="7434" cy="1963261"/>
            </a:xfrm>
            <a:prstGeom prst="line">
              <a:avLst/>
            </a:prstGeom>
          </xdr:spPr>
          <xdr:style>
            <a:lnRef idx="3">
              <a:schemeClr val="accent2"/>
            </a:lnRef>
            <a:fillRef idx="0">
              <a:schemeClr val="accent2"/>
            </a:fillRef>
            <a:effectRef idx="2">
              <a:schemeClr val="accent2"/>
            </a:effectRef>
            <a:fontRef idx="minor">
              <a:schemeClr val="tx1"/>
            </a:fontRef>
          </xdr:style>
        </xdr:cxnSp>
        <xdr:cxnSp macro="">
          <xdr:nvCxnSpPr>
            <xdr:cNvPr id="9" name="Conector recto 8">
              <a:extLst>
                <a:ext uri="{FF2B5EF4-FFF2-40B4-BE49-F238E27FC236}">
                  <a16:creationId xmlns:a16="http://schemas.microsoft.com/office/drawing/2014/main" id="{D59A3A26-7714-4725-AC01-B67112F7EC11}"/>
                </a:ext>
              </a:extLst>
            </xdr:cNvPr>
            <xdr:cNvCxnSpPr/>
          </xdr:nvCxnSpPr>
          <xdr:spPr>
            <a:xfrm flipV="1">
              <a:off x="9274592" y="9094189"/>
              <a:ext cx="3282498" cy="3717"/>
            </a:xfrm>
            <a:prstGeom prst="line">
              <a:avLst/>
            </a:prstGeom>
          </xdr:spPr>
          <xdr:style>
            <a:lnRef idx="3">
              <a:schemeClr val="accent2"/>
            </a:lnRef>
            <a:fillRef idx="0">
              <a:schemeClr val="accent2"/>
            </a:fillRef>
            <a:effectRef idx="2">
              <a:schemeClr val="accent2"/>
            </a:effectRef>
            <a:fontRef idx="minor">
              <a:schemeClr val="tx1"/>
            </a:fontRef>
          </xdr:style>
        </xdr:cxnSp>
      </xdr:grpSp>
      <xdr:sp macro="" textlink="">
        <xdr:nvSpPr>
          <xdr:cNvPr id="11" name="CuadroTexto 10">
            <a:extLst>
              <a:ext uri="{FF2B5EF4-FFF2-40B4-BE49-F238E27FC236}">
                <a16:creationId xmlns:a16="http://schemas.microsoft.com/office/drawing/2014/main" id="{0B9FDFA8-0F01-4F2B-9745-89B0B2CD59A9}"/>
              </a:ext>
            </a:extLst>
          </xdr:cNvPr>
          <xdr:cNvSpPr txBox="1"/>
        </xdr:nvSpPr>
        <xdr:spPr>
          <a:xfrm>
            <a:off x="9501810" y="9630028"/>
            <a:ext cx="1351722" cy="292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CO" sz="1100"/>
              <a:t>Victorias</a:t>
            </a:r>
            <a:r>
              <a:rPr lang="es-CO" sz="1100" baseline="0"/>
              <a:t> tempranas de baja complejidad</a:t>
            </a:r>
            <a:endParaRPr lang="es-CO" sz="1100"/>
          </a:p>
        </xdr:txBody>
      </xdr:sp>
      <xdr:sp macro="" textlink="">
        <xdr:nvSpPr>
          <xdr:cNvPr id="15" name="CuadroTexto 14">
            <a:extLst>
              <a:ext uri="{FF2B5EF4-FFF2-40B4-BE49-F238E27FC236}">
                <a16:creationId xmlns:a16="http://schemas.microsoft.com/office/drawing/2014/main" id="{C7696140-44FF-401C-81E1-1BFE3D6B763A}"/>
              </a:ext>
            </a:extLst>
          </xdr:cNvPr>
          <xdr:cNvSpPr txBox="1"/>
        </xdr:nvSpPr>
        <xdr:spPr>
          <a:xfrm>
            <a:off x="9492807" y="8637729"/>
            <a:ext cx="1338038" cy="17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Victorias</a:t>
            </a:r>
            <a:r>
              <a:rPr lang="es-CO" sz="1100" baseline="0"/>
              <a:t> tempranas</a:t>
            </a:r>
            <a:endParaRPr lang="es-CO" sz="1100"/>
          </a:p>
        </xdr:txBody>
      </xdr:sp>
      <xdr:sp macro="" textlink="">
        <xdr:nvSpPr>
          <xdr:cNvPr id="16" name="CuadroTexto 15">
            <a:extLst>
              <a:ext uri="{FF2B5EF4-FFF2-40B4-BE49-F238E27FC236}">
                <a16:creationId xmlns:a16="http://schemas.microsoft.com/office/drawing/2014/main" id="{BC051CD3-E19E-478A-987C-C6C8B5B2F736}"/>
              </a:ext>
            </a:extLst>
          </xdr:cNvPr>
          <xdr:cNvSpPr txBox="1"/>
        </xdr:nvSpPr>
        <xdr:spPr>
          <a:xfrm>
            <a:off x="11467526" y="8676448"/>
            <a:ext cx="83760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Largo plazo</a:t>
            </a:r>
          </a:p>
        </xdr:txBody>
      </xdr:sp>
      <xdr:sp macro="" textlink="">
        <xdr:nvSpPr>
          <xdr:cNvPr id="17" name="CuadroTexto 16">
            <a:extLst>
              <a:ext uri="{FF2B5EF4-FFF2-40B4-BE49-F238E27FC236}">
                <a16:creationId xmlns:a16="http://schemas.microsoft.com/office/drawing/2014/main" id="{04E963AB-65D6-4470-9B0A-CB1FF133F4F3}"/>
              </a:ext>
            </a:extLst>
          </xdr:cNvPr>
          <xdr:cNvSpPr txBox="1"/>
        </xdr:nvSpPr>
        <xdr:spPr>
          <a:xfrm>
            <a:off x="11397015" y="9383152"/>
            <a:ext cx="1175432" cy="292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100"/>
              <a:t>Largo plazo y</a:t>
            </a:r>
            <a:r>
              <a:rPr lang="es-CO" sz="1100" baseline="0"/>
              <a:t> baja complejidad</a:t>
            </a:r>
            <a:endParaRPr lang="es-CO" sz="1100"/>
          </a:p>
        </xdr:txBody>
      </xdr:sp>
    </xdr:grpSp>
    <xdr:clientData/>
  </xdr:twoCellAnchor>
  <xdr:twoCellAnchor>
    <xdr:from>
      <xdr:col>3</xdr:col>
      <xdr:colOff>191375</xdr:colOff>
      <xdr:row>43</xdr:row>
      <xdr:rowOff>459</xdr:rowOff>
    </xdr:from>
    <xdr:to>
      <xdr:col>7</xdr:col>
      <xdr:colOff>736659</xdr:colOff>
      <xdr:row>69</xdr:row>
      <xdr:rowOff>179222</xdr:rowOff>
    </xdr:to>
    <xdr:grpSp>
      <xdr:nvGrpSpPr>
        <xdr:cNvPr id="14" name="Grupo 13">
          <a:extLst>
            <a:ext uri="{FF2B5EF4-FFF2-40B4-BE49-F238E27FC236}">
              <a16:creationId xmlns:a16="http://schemas.microsoft.com/office/drawing/2014/main" id="{545A091A-8676-4972-8B65-5FED67BE74DF}"/>
            </a:ext>
          </a:extLst>
        </xdr:cNvPr>
        <xdr:cNvGrpSpPr/>
      </xdr:nvGrpSpPr>
      <xdr:grpSpPr>
        <a:xfrm>
          <a:off x="5487275" y="15145209"/>
          <a:ext cx="5317309" cy="6617663"/>
          <a:chOff x="8713305" y="7293831"/>
          <a:chExt cx="5472235" cy="3554658"/>
        </a:xfrm>
      </xdr:grpSpPr>
      <xdr:grpSp>
        <xdr:nvGrpSpPr>
          <xdr:cNvPr id="18" name="Grupo 17">
            <a:extLst>
              <a:ext uri="{FF2B5EF4-FFF2-40B4-BE49-F238E27FC236}">
                <a16:creationId xmlns:a16="http://schemas.microsoft.com/office/drawing/2014/main" id="{2384AF1B-3CA4-4D1D-90F5-67CFB2CABF90}"/>
              </a:ext>
            </a:extLst>
          </xdr:cNvPr>
          <xdr:cNvGrpSpPr/>
        </xdr:nvGrpSpPr>
        <xdr:grpSpPr>
          <a:xfrm>
            <a:off x="8713305" y="7293831"/>
            <a:ext cx="5472235" cy="3554658"/>
            <a:chOff x="8713305" y="7187814"/>
            <a:chExt cx="5472235" cy="3554658"/>
          </a:xfrm>
        </xdr:grpSpPr>
        <xdr:grpSp>
          <xdr:nvGrpSpPr>
            <xdr:cNvPr id="26" name="Grupo 25">
              <a:extLst>
                <a:ext uri="{FF2B5EF4-FFF2-40B4-BE49-F238E27FC236}">
                  <a16:creationId xmlns:a16="http://schemas.microsoft.com/office/drawing/2014/main" id="{7737C868-8F07-4245-9238-5709B76981BE}"/>
                </a:ext>
              </a:extLst>
            </xdr:cNvPr>
            <xdr:cNvGrpSpPr/>
          </xdr:nvGrpSpPr>
          <xdr:grpSpPr>
            <a:xfrm>
              <a:off x="8713305" y="7187814"/>
              <a:ext cx="5472235" cy="3554658"/>
              <a:chOff x="6016494" y="12805409"/>
              <a:chExt cx="4735017" cy="2807245"/>
            </a:xfrm>
          </xdr:grpSpPr>
          <xdr:graphicFrame macro="">
            <xdr:nvGraphicFramePr>
              <xdr:cNvPr id="29" name="Gráfico 28">
                <a:extLst>
                  <a:ext uri="{FF2B5EF4-FFF2-40B4-BE49-F238E27FC236}">
                    <a16:creationId xmlns:a16="http://schemas.microsoft.com/office/drawing/2014/main" id="{EBACFFF6-24A4-4147-B2AB-41200FC83335}"/>
                  </a:ext>
                </a:extLst>
              </xdr:cNvPr>
              <xdr:cNvGraphicFramePr/>
            </xdr:nvGraphicFramePr>
            <xdr:xfrm>
              <a:off x="6016494" y="12805409"/>
              <a:ext cx="4571999" cy="2729331"/>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30" name="CuadroTexto 29">
                <a:extLst>
                  <a:ext uri="{FF2B5EF4-FFF2-40B4-BE49-F238E27FC236}">
                    <a16:creationId xmlns:a16="http://schemas.microsoft.com/office/drawing/2014/main" id="{C59947E6-C107-4C14-A728-0ACA814F4D55}"/>
                  </a:ext>
                </a:extLst>
              </xdr:cNvPr>
              <xdr:cNvSpPr txBox="1"/>
            </xdr:nvSpPr>
            <xdr:spPr>
              <a:xfrm>
                <a:off x="9378186" y="15342515"/>
                <a:ext cx="1373325" cy="2701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solidFill>
                      <a:sysClr val="windowText" lastClr="000000"/>
                    </a:solidFill>
                    <a:latin typeface="Titillium Web" panose="00000500000000000000" pitchFamily="2" charset="0"/>
                  </a:rPr>
                  <a:t>Tamaño: Valor público</a:t>
                </a:r>
              </a:p>
            </xdr:txBody>
          </xdr:sp>
        </xdr:grpSp>
        <xdr:cxnSp macro="">
          <xdr:nvCxnSpPr>
            <xdr:cNvPr id="27" name="Conector recto 26">
              <a:extLst>
                <a:ext uri="{FF2B5EF4-FFF2-40B4-BE49-F238E27FC236}">
                  <a16:creationId xmlns:a16="http://schemas.microsoft.com/office/drawing/2014/main" id="{904C8B4B-9471-4E9A-9458-3F443481C283}"/>
                </a:ext>
              </a:extLst>
            </xdr:cNvPr>
            <xdr:cNvCxnSpPr/>
          </xdr:nvCxnSpPr>
          <xdr:spPr>
            <a:xfrm>
              <a:off x="10971023" y="8286248"/>
              <a:ext cx="7434" cy="1963261"/>
            </a:xfrm>
            <a:prstGeom prst="line">
              <a:avLst/>
            </a:prstGeom>
          </xdr:spPr>
          <xdr:style>
            <a:lnRef idx="3">
              <a:schemeClr val="accent2"/>
            </a:lnRef>
            <a:fillRef idx="0">
              <a:schemeClr val="accent2"/>
            </a:fillRef>
            <a:effectRef idx="2">
              <a:schemeClr val="accent2"/>
            </a:effectRef>
            <a:fontRef idx="minor">
              <a:schemeClr val="tx1"/>
            </a:fontRef>
          </xdr:style>
        </xdr:cxnSp>
        <xdr:cxnSp macro="">
          <xdr:nvCxnSpPr>
            <xdr:cNvPr id="28" name="Conector recto 27">
              <a:extLst>
                <a:ext uri="{FF2B5EF4-FFF2-40B4-BE49-F238E27FC236}">
                  <a16:creationId xmlns:a16="http://schemas.microsoft.com/office/drawing/2014/main" id="{11AE7436-C6D2-453B-B261-679C89C1ECF2}"/>
                </a:ext>
              </a:extLst>
            </xdr:cNvPr>
            <xdr:cNvCxnSpPr/>
          </xdr:nvCxnSpPr>
          <xdr:spPr>
            <a:xfrm flipV="1">
              <a:off x="9274592" y="9094189"/>
              <a:ext cx="3282498" cy="3717"/>
            </a:xfrm>
            <a:prstGeom prst="line">
              <a:avLst/>
            </a:prstGeom>
          </xdr:spPr>
          <xdr:style>
            <a:lnRef idx="3">
              <a:schemeClr val="accent2"/>
            </a:lnRef>
            <a:fillRef idx="0">
              <a:schemeClr val="accent2"/>
            </a:fillRef>
            <a:effectRef idx="2">
              <a:schemeClr val="accent2"/>
            </a:effectRef>
            <a:fontRef idx="minor">
              <a:schemeClr val="tx1"/>
            </a:fontRef>
          </xdr:style>
        </xdr:cxnSp>
      </xdr:grpSp>
      <xdr:sp macro="" textlink="">
        <xdr:nvSpPr>
          <xdr:cNvPr id="19" name="CuadroTexto 18">
            <a:extLst>
              <a:ext uri="{FF2B5EF4-FFF2-40B4-BE49-F238E27FC236}">
                <a16:creationId xmlns:a16="http://schemas.microsoft.com/office/drawing/2014/main" id="{ED029665-7789-4E53-A625-74CBAF367938}"/>
              </a:ext>
            </a:extLst>
          </xdr:cNvPr>
          <xdr:cNvSpPr txBox="1"/>
        </xdr:nvSpPr>
        <xdr:spPr>
          <a:xfrm>
            <a:off x="9501810" y="9467891"/>
            <a:ext cx="1351722" cy="2925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lang="es-CO" sz="1100"/>
              <a:t>Victorias</a:t>
            </a:r>
            <a:r>
              <a:rPr lang="es-CO" sz="1100" baseline="0"/>
              <a:t> tempranas de bajo costo</a:t>
            </a:r>
            <a:endParaRPr lang="es-CO" sz="1100"/>
          </a:p>
        </xdr:txBody>
      </xdr:sp>
      <xdr:sp macro="" textlink="">
        <xdr:nvSpPr>
          <xdr:cNvPr id="23" name="CuadroTexto 22">
            <a:extLst>
              <a:ext uri="{FF2B5EF4-FFF2-40B4-BE49-F238E27FC236}">
                <a16:creationId xmlns:a16="http://schemas.microsoft.com/office/drawing/2014/main" id="{0E431FE8-8C4A-4ECE-AD80-9133094561DF}"/>
              </a:ext>
            </a:extLst>
          </xdr:cNvPr>
          <xdr:cNvSpPr txBox="1"/>
        </xdr:nvSpPr>
        <xdr:spPr>
          <a:xfrm>
            <a:off x="9501809" y="8547652"/>
            <a:ext cx="1338038" cy="1772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Victorias</a:t>
            </a:r>
            <a:r>
              <a:rPr lang="es-CO" sz="1100" baseline="0"/>
              <a:t> tempranas</a:t>
            </a:r>
            <a:endParaRPr lang="es-CO" sz="1100"/>
          </a:p>
        </xdr:txBody>
      </xdr:sp>
      <xdr:sp macro="" textlink="">
        <xdr:nvSpPr>
          <xdr:cNvPr id="24" name="CuadroTexto 23">
            <a:extLst>
              <a:ext uri="{FF2B5EF4-FFF2-40B4-BE49-F238E27FC236}">
                <a16:creationId xmlns:a16="http://schemas.microsoft.com/office/drawing/2014/main" id="{51363B0F-C5D8-4440-ABBB-BFB1D6FB9D1F}"/>
              </a:ext>
            </a:extLst>
          </xdr:cNvPr>
          <xdr:cNvSpPr txBox="1"/>
        </xdr:nvSpPr>
        <xdr:spPr>
          <a:xfrm>
            <a:off x="11512540" y="8550341"/>
            <a:ext cx="83760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Largo plazo</a:t>
            </a:r>
          </a:p>
        </xdr:txBody>
      </xdr:sp>
      <xdr:sp macro="" textlink="">
        <xdr:nvSpPr>
          <xdr:cNvPr id="25" name="CuadroTexto 24">
            <a:extLst>
              <a:ext uri="{FF2B5EF4-FFF2-40B4-BE49-F238E27FC236}">
                <a16:creationId xmlns:a16="http://schemas.microsoft.com/office/drawing/2014/main" id="{EA79E7AF-99FE-4B27-B1A3-0B519F48FB39}"/>
              </a:ext>
            </a:extLst>
          </xdr:cNvPr>
          <xdr:cNvSpPr txBox="1"/>
        </xdr:nvSpPr>
        <xdr:spPr>
          <a:xfrm>
            <a:off x="11361003" y="9497250"/>
            <a:ext cx="974036"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100"/>
              <a:t>Largo plazo de</a:t>
            </a:r>
            <a:r>
              <a:rPr lang="es-CO" sz="1100" baseline="0"/>
              <a:t> bajo costo</a:t>
            </a:r>
            <a:endParaRPr lang="es-CO" sz="1100"/>
          </a:p>
        </xdr:txBody>
      </xdr:sp>
    </xdr:grpSp>
    <xdr:clientData/>
  </xdr:twoCellAnchor>
  <xdr:twoCellAnchor editAs="oneCell">
    <xdr:from>
      <xdr:col>1</xdr:col>
      <xdr:colOff>760746</xdr:colOff>
      <xdr:row>0</xdr:row>
      <xdr:rowOff>9525</xdr:rowOff>
    </xdr:from>
    <xdr:to>
      <xdr:col>1</xdr:col>
      <xdr:colOff>1642278</xdr:colOff>
      <xdr:row>2</xdr:row>
      <xdr:rowOff>157013</xdr:rowOff>
    </xdr:to>
    <xdr:pic>
      <xdr:nvPicPr>
        <xdr:cNvPr id="2" name="Imagen 2">
          <a:extLst>
            <a:ext uri="{FF2B5EF4-FFF2-40B4-BE49-F238E27FC236}">
              <a16:creationId xmlns:a16="http://schemas.microsoft.com/office/drawing/2014/main" id="{9E203F1D-C98B-457C-B83A-5CD0C7601EC0}"/>
            </a:ext>
            <a:ext uri="{147F2762-F138-4A5C-976F-8EAC2B608ADB}">
              <a16:predDERef xmlns:a16="http://schemas.microsoft.com/office/drawing/2014/main" pred="{545A091A-8676-4972-8B65-5FED67BE74D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36996" y="9525"/>
          <a:ext cx="881532" cy="528488"/>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303546</xdr:colOff>
      <xdr:row>0</xdr:row>
      <xdr:rowOff>123825</xdr:rowOff>
    </xdr:from>
    <xdr:to>
      <xdr:col>1</xdr:col>
      <xdr:colOff>423078</xdr:colOff>
      <xdr:row>2</xdr:row>
      <xdr:rowOff>137963</xdr:rowOff>
    </xdr:to>
    <xdr:pic>
      <xdr:nvPicPr>
        <xdr:cNvPr id="3" name="Imagen 2">
          <a:extLst>
            <a:ext uri="{FF2B5EF4-FFF2-40B4-BE49-F238E27FC236}">
              <a16:creationId xmlns:a16="http://schemas.microsoft.com/office/drawing/2014/main" id="{B4CA6351-07B5-485C-A646-240F9D73D7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546" y="123825"/>
          <a:ext cx="881532" cy="5284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303546</xdr:colOff>
      <xdr:row>0</xdr:row>
      <xdr:rowOff>0</xdr:rowOff>
    </xdr:from>
    <xdr:to>
      <xdr:col>1</xdr:col>
      <xdr:colOff>423078</xdr:colOff>
      <xdr:row>2</xdr:row>
      <xdr:rowOff>147488</xdr:rowOff>
    </xdr:to>
    <xdr:pic>
      <xdr:nvPicPr>
        <xdr:cNvPr id="3" name="Imagen 2">
          <a:extLst>
            <a:ext uri="{FF2B5EF4-FFF2-40B4-BE49-F238E27FC236}">
              <a16:creationId xmlns:a16="http://schemas.microsoft.com/office/drawing/2014/main" id="{DE0FCAC8-51E3-4DD3-A76D-A169F7C61C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546" y="0"/>
          <a:ext cx="881532" cy="5284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227906</xdr:colOff>
      <xdr:row>0</xdr:row>
      <xdr:rowOff>168518</xdr:rowOff>
    </xdr:from>
    <xdr:to>
      <xdr:col>0</xdr:col>
      <xdr:colOff>1447625</xdr:colOff>
      <xdr:row>2</xdr:row>
      <xdr:rowOff>194902</xdr:rowOff>
    </xdr:to>
    <xdr:pic>
      <xdr:nvPicPr>
        <xdr:cNvPr id="3" name="Imagen 2">
          <a:extLst>
            <a:ext uri="{FF2B5EF4-FFF2-40B4-BE49-F238E27FC236}">
              <a16:creationId xmlns:a16="http://schemas.microsoft.com/office/drawing/2014/main" id="{275FCCE0-C916-4826-852F-AAFCB785A7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906" y="168518"/>
          <a:ext cx="1219719" cy="73123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7620</xdr:colOff>
      <xdr:row>3</xdr:row>
      <xdr:rowOff>0</xdr:rowOff>
    </xdr:from>
    <xdr:to>
      <xdr:col>10</xdr:col>
      <xdr:colOff>15240</xdr:colOff>
      <xdr:row>22</xdr:row>
      <xdr:rowOff>30480</xdr:rowOff>
    </xdr:to>
    <xdr:cxnSp macro="">
      <xdr:nvCxnSpPr>
        <xdr:cNvPr id="3" name="Conector recto 2">
          <a:extLst>
            <a:ext uri="{FF2B5EF4-FFF2-40B4-BE49-F238E27FC236}">
              <a16:creationId xmlns:a16="http://schemas.microsoft.com/office/drawing/2014/main" id="{1B9990F9-5089-41FF-BE09-3A0D53E655BB}"/>
            </a:ext>
          </a:extLst>
        </xdr:cNvPr>
        <xdr:cNvCxnSpPr/>
      </xdr:nvCxnSpPr>
      <xdr:spPr>
        <a:xfrm>
          <a:off x="5730240" y="0"/>
          <a:ext cx="7620" cy="4686300"/>
        </a:xfrm>
        <a:prstGeom prst="line">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22</xdr:col>
      <xdr:colOff>7620</xdr:colOff>
      <xdr:row>3</xdr:row>
      <xdr:rowOff>0</xdr:rowOff>
    </xdr:from>
    <xdr:to>
      <xdr:col>22</xdr:col>
      <xdr:colOff>22860</xdr:colOff>
      <xdr:row>22</xdr:row>
      <xdr:rowOff>22860</xdr:rowOff>
    </xdr:to>
    <xdr:cxnSp macro="">
      <xdr:nvCxnSpPr>
        <xdr:cNvPr id="4" name="Conector recto 3">
          <a:extLst>
            <a:ext uri="{FF2B5EF4-FFF2-40B4-BE49-F238E27FC236}">
              <a16:creationId xmlns:a16="http://schemas.microsoft.com/office/drawing/2014/main" id="{53A3F80D-2719-4FDA-BDCC-E853002B0BF4}"/>
            </a:ext>
          </a:extLst>
        </xdr:cNvPr>
        <xdr:cNvCxnSpPr/>
      </xdr:nvCxnSpPr>
      <xdr:spPr>
        <a:xfrm>
          <a:off x="7924800" y="0"/>
          <a:ext cx="15240" cy="4678680"/>
        </a:xfrm>
        <a:prstGeom prst="line">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34</xdr:col>
      <xdr:colOff>7620</xdr:colOff>
      <xdr:row>3</xdr:row>
      <xdr:rowOff>0</xdr:rowOff>
    </xdr:from>
    <xdr:to>
      <xdr:col>34</xdr:col>
      <xdr:colOff>22860</xdr:colOff>
      <xdr:row>21</xdr:row>
      <xdr:rowOff>236220</xdr:rowOff>
    </xdr:to>
    <xdr:cxnSp macro="">
      <xdr:nvCxnSpPr>
        <xdr:cNvPr id="5" name="Conector recto 4">
          <a:extLst>
            <a:ext uri="{FF2B5EF4-FFF2-40B4-BE49-F238E27FC236}">
              <a16:creationId xmlns:a16="http://schemas.microsoft.com/office/drawing/2014/main" id="{9C07F2A0-B6D8-40DB-BB4C-EECB557472A8}"/>
            </a:ext>
          </a:extLst>
        </xdr:cNvPr>
        <xdr:cNvCxnSpPr/>
      </xdr:nvCxnSpPr>
      <xdr:spPr>
        <a:xfrm>
          <a:off x="10119360" y="0"/>
          <a:ext cx="15240" cy="4640580"/>
        </a:xfrm>
        <a:prstGeom prst="line">
          <a:avLst/>
        </a:prstGeom>
        <a:ln w="19050">
          <a:solidFill>
            <a:schemeClr val="bg1"/>
          </a:solidFill>
        </a:ln>
      </xdr:spPr>
      <xdr:style>
        <a:lnRef idx="1">
          <a:schemeClr val="accent2"/>
        </a:lnRef>
        <a:fillRef idx="0">
          <a:schemeClr val="accent2"/>
        </a:fillRef>
        <a:effectRef idx="0">
          <a:schemeClr val="accent2"/>
        </a:effectRef>
        <a:fontRef idx="minor">
          <a:schemeClr val="tx1"/>
        </a:fontRef>
      </xdr:style>
    </xdr:cxnSp>
    <xdr:clientData/>
  </xdr:twoCellAnchor>
  <xdr:twoCellAnchor editAs="oneCell">
    <xdr:from>
      <xdr:col>1</xdr:col>
      <xdr:colOff>151146</xdr:colOff>
      <xdr:row>0</xdr:row>
      <xdr:rowOff>66675</xdr:rowOff>
    </xdr:from>
    <xdr:to>
      <xdr:col>1</xdr:col>
      <xdr:colOff>1032678</xdr:colOff>
      <xdr:row>2</xdr:row>
      <xdr:rowOff>214163</xdr:rowOff>
    </xdr:to>
    <xdr:pic>
      <xdr:nvPicPr>
        <xdr:cNvPr id="2" name="Imagen 2">
          <a:extLst>
            <a:ext uri="{FF2B5EF4-FFF2-40B4-BE49-F238E27FC236}">
              <a16:creationId xmlns:a16="http://schemas.microsoft.com/office/drawing/2014/main" id="{8477BFBA-389E-4DAB-B08D-20D04862A40B}"/>
            </a:ext>
            <a:ext uri="{147F2762-F138-4A5C-976F-8EAC2B608ADB}">
              <a16:predDERef xmlns:a16="http://schemas.microsoft.com/office/drawing/2014/main" pred="{9C07F2A0-B6D8-40DB-BB4C-EECB557472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971" y="66675"/>
          <a:ext cx="881532" cy="5284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800100</xdr:colOff>
      <xdr:row>0</xdr:row>
      <xdr:rowOff>66675</xdr:rowOff>
    </xdr:from>
    <xdr:to>
      <xdr:col>1</xdr:col>
      <xdr:colOff>1028700</xdr:colOff>
      <xdr:row>3</xdr:row>
      <xdr:rowOff>123825</xdr:rowOff>
    </xdr:to>
    <xdr:pic>
      <xdr:nvPicPr>
        <xdr:cNvPr id="3" name="Imagen 2">
          <a:extLst>
            <a:ext uri="{FF2B5EF4-FFF2-40B4-BE49-F238E27FC236}">
              <a16:creationId xmlns:a16="http://schemas.microsoft.com/office/drawing/2014/main" id="{3F2DC922-0A4D-4C83-8943-93ED478A04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0" y="66675"/>
          <a:ext cx="1362075" cy="8096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303546</xdr:colOff>
      <xdr:row>0</xdr:row>
      <xdr:rowOff>0</xdr:rowOff>
    </xdr:from>
    <xdr:to>
      <xdr:col>1</xdr:col>
      <xdr:colOff>423078</xdr:colOff>
      <xdr:row>2</xdr:row>
      <xdr:rowOff>147488</xdr:rowOff>
    </xdr:to>
    <xdr:pic>
      <xdr:nvPicPr>
        <xdr:cNvPr id="3" name="Imagen 2">
          <a:extLst>
            <a:ext uri="{FF2B5EF4-FFF2-40B4-BE49-F238E27FC236}">
              <a16:creationId xmlns:a16="http://schemas.microsoft.com/office/drawing/2014/main" id="{F73910C6-67C9-4AA4-AB53-650B05382C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546" y="0"/>
          <a:ext cx="881532" cy="5284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1065546</xdr:colOff>
      <xdr:row>0</xdr:row>
      <xdr:rowOff>0</xdr:rowOff>
    </xdr:from>
    <xdr:to>
      <xdr:col>1</xdr:col>
      <xdr:colOff>546903</xdr:colOff>
      <xdr:row>2</xdr:row>
      <xdr:rowOff>147488</xdr:rowOff>
    </xdr:to>
    <xdr:pic>
      <xdr:nvPicPr>
        <xdr:cNvPr id="3" name="Imagen 2">
          <a:extLst>
            <a:ext uri="{FF2B5EF4-FFF2-40B4-BE49-F238E27FC236}">
              <a16:creationId xmlns:a16="http://schemas.microsoft.com/office/drawing/2014/main" id="{C76673AE-9180-4811-B0C6-C426F72845E1}"/>
            </a:ext>
            <a:ext uri="{147F2762-F138-4A5C-976F-8EAC2B608ADB}">
              <a16:predDERef xmlns:a16="http://schemas.microsoft.com/office/drawing/2014/main" pre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5546" y="0"/>
          <a:ext cx="881532" cy="5284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105442</xdr:colOff>
      <xdr:row>0</xdr:row>
      <xdr:rowOff>86876</xdr:rowOff>
    </xdr:from>
    <xdr:to>
      <xdr:col>0</xdr:col>
      <xdr:colOff>1066247</xdr:colOff>
      <xdr:row>2</xdr:row>
      <xdr:rowOff>149680</xdr:rowOff>
    </xdr:to>
    <xdr:pic>
      <xdr:nvPicPr>
        <xdr:cNvPr id="2" name="Imagen 1">
          <a:extLst>
            <a:ext uri="{FF2B5EF4-FFF2-40B4-BE49-F238E27FC236}">
              <a16:creationId xmlns:a16="http://schemas.microsoft.com/office/drawing/2014/main" id="{B28CC2F3-5B8E-4638-95C0-146A04E9C0D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442" y="1005358"/>
          <a:ext cx="960805" cy="579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105443</xdr:colOff>
      <xdr:row>0</xdr:row>
      <xdr:rowOff>52239</xdr:rowOff>
    </xdr:from>
    <xdr:to>
      <xdr:col>2</xdr:col>
      <xdr:colOff>173182</xdr:colOff>
      <xdr:row>2</xdr:row>
      <xdr:rowOff>193018</xdr:rowOff>
    </xdr:to>
    <xdr:pic>
      <xdr:nvPicPr>
        <xdr:cNvPr id="2" name="Imagen 1">
          <a:extLst>
            <a:ext uri="{FF2B5EF4-FFF2-40B4-BE49-F238E27FC236}">
              <a16:creationId xmlns:a16="http://schemas.microsoft.com/office/drawing/2014/main" id="{FA53C6F9-BA98-452C-A035-5C883D3F67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2920" y="1074012"/>
          <a:ext cx="1054876" cy="6430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411981</xdr:colOff>
      <xdr:row>0</xdr:row>
      <xdr:rowOff>13529</xdr:rowOff>
    </xdr:from>
    <xdr:to>
      <xdr:col>1</xdr:col>
      <xdr:colOff>707764</xdr:colOff>
      <xdr:row>3</xdr:row>
      <xdr:rowOff>690</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981" y="1115116"/>
          <a:ext cx="1132326" cy="6076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345721</xdr:colOff>
      <xdr:row>0</xdr:row>
      <xdr:rowOff>13529</xdr:rowOff>
    </xdr:from>
    <xdr:to>
      <xdr:col>1</xdr:col>
      <xdr:colOff>611195</xdr:colOff>
      <xdr:row>3</xdr:row>
      <xdr:rowOff>0</xdr:rowOff>
    </xdr:to>
    <xdr:pic>
      <xdr:nvPicPr>
        <xdr:cNvPr id="3" name="Imagen 2">
          <a:extLst>
            <a:ext uri="{FF2B5EF4-FFF2-40B4-BE49-F238E27FC236}">
              <a16:creationId xmlns:a16="http://schemas.microsoft.com/office/drawing/2014/main" id="{D0C8695A-6C0D-4800-B40C-029B2AF3B5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5721" y="717551"/>
          <a:ext cx="1027474" cy="5579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5</xdr:col>
      <xdr:colOff>94155</xdr:colOff>
      <xdr:row>3</xdr:row>
      <xdr:rowOff>4612</xdr:rowOff>
    </xdr:to>
    <xdr:pic>
      <xdr:nvPicPr>
        <xdr:cNvPr id="4" name="Imagen 3">
          <a:extLst>
            <a:ext uri="{FF2B5EF4-FFF2-40B4-BE49-F238E27FC236}">
              <a16:creationId xmlns:a16="http://schemas.microsoft.com/office/drawing/2014/main" id="{831E4419-58A1-4813-8B6E-E5BD5748D4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66938"/>
          <a:ext cx="913305" cy="54753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55895</xdr:colOff>
      <xdr:row>0</xdr:row>
      <xdr:rowOff>43012</xdr:rowOff>
    </xdr:from>
    <xdr:to>
      <xdr:col>1</xdr:col>
      <xdr:colOff>675539</xdr:colOff>
      <xdr:row>2</xdr:row>
      <xdr:rowOff>240847</xdr:rowOff>
    </xdr:to>
    <xdr:pic>
      <xdr:nvPicPr>
        <xdr:cNvPr id="4" name="Imagen 3">
          <a:extLst>
            <a:ext uri="{FF2B5EF4-FFF2-40B4-BE49-F238E27FC236}">
              <a16:creationId xmlns:a16="http://schemas.microsoft.com/office/drawing/2014/main" id="{5874767D-05E4-427B-90E2-71D4D796ED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895" y="814537"/>
          <a:ext cx="1219719" cy="7312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571500</xdr:colOff>
      <xdr:row>0</xdr:row>
      <xdr:rowOff>95250</xdr:rowOff>
    </xdr:from>
    <xdr:to>
      <xdr:col>1</xdr:col>
      <xdr:colOff>762000</xdr:colOff>
      <xdr:row>2</xdr:row>
      <xdr:rowOff>152893</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0" y="95250"/>
          <a:ext cx="1038225" cy="49579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openxmlformats.org/officeDocument/2006/relationships/comments" Target="../comments1.xml"/><Relationship Id="rId4" Type="http://schemas.openxmlformats.org/officeDocument/2006/relationships/vmlDrawing" Target="../drawings/vmlDrawing9.v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2"/>
  <sheetViews>
    <sheetView tabSelected="1" view="pageBreakPreview" zoomScale="60" zoomScaleNormal="70" zoomScalePageLayoutView="70" workbookViewId="0">
      <selection activeCell="G3" sqref="G3"/>
    </sheetView>
  </sheetViews>
  <sheetFormatPr defaultColWidth="11.42578125" defaultRowHeight="14.25"/>
  <cols>
    <col min="1" max="1" width="24" style="91" customWidth="1"/>
    <col min="2" max="2" width="16.5703125" style="91" customWidth="1"/>
    <col min="3" max="3" width="18.7109375" style="91" customWidth="1"/>
    <col min="4" max="4" width="31.28515625" style="91" customWidth="1"/>
    <col min="5" max="5" width="31.42578125" style="91" customWidth="1"/>
    <col min="6" max="6" width="35.5703125" style="91" customWidth="1"/>
    <col min="7" max="7" width="17.5703125" style="90" customWidth="1"/>
    <col min="8" max="16384" width="11.42578125" style="90"/>
  </cols>
  <sheetData>
    <row r="1" spans="1:7" ht="21.75" customHeight="1">
      <c r="A1" s="137"/>
      <c r="B1" s="140" t="s">
        <v>0</v>
      </c>
      <c r="C1" s="140"/>
      <c r="D1" s="140"/>
      <c r="E1" s="140"/>
      <c r="F1" s="140"/>
      <c r="G1" s="140"/>
    </row>
    <row r="2" spans="1:7" ht="21.75" customHeight="1">
      <c r="A2" s="137"/>
      <c r="B2" s="139" t="s">
        <v>1</v>
      </c>
      <c r="C2" s="139"/>
      <c r="D2" s="139"/>
      <c r="E2" s="139"/>
      <c r="F2" s="139"/>
      <c r="G2" s="139"/>
    </row>
    <row r="3" spans="1:7" ht="21.75" customHeight="1">
      <c r="A3" s="137"/>
      <c r="B3" s="113" t="s">
        <v>2</v>
      </c>
      <c r="C3" s="114" t="s">
        <v>3</v>
      </c>
      <c r="D3" s="113" t="s">
        <v>4</v>
      </c>
      <c r="E3" s="115">
        <v>0</v>
      </c>
      <c r="F3" s="113" t="s">
        <v>5</v>
      </c>
      <c r="G3" s="116">
        <v>46185</v>
      </c>
    </row>
    <row r="4" spans="1:7">
      <c r="A4" s="142" t="s">
        <v>6</v>
      </c>
      <c r="B4" s="142"/>
      <c r="C4" s="142"/>
      <c r="D4" s="138" t="s">
        <v>7</v>
      </c>
      <c r="E4" s="138"/>
      <c r="F4" s="138" t="s">
        <v>8</v>
      </c>
      <c r="G4" s="138"/>
    </row>
    <row r="5" spans="1:7" ht="51.75" customHeight="1">
      <c r="A5" s="136" t="s">
        <v>9</v>
      </c>
      <c r="B5" s="136"/>
      <c r="C5" s="136"/>
      <c r="D5" s="141" t="s">
        <v>10</v>
      </c>
      <c r="E5" s="141"/>
      <c r="F5" s="135" t="s">
        <v>11</v>
      </c>
      <c r="G5" s="135"/>
    </row>
    <row r="6" spans="1:7" ht="43.5" customHeight="1">
      <c r="A6" s="136"/>
      <c r="B6" s="136"/>
      <c r="C6" s="136"/>
      <c r="D6" s="141" t="s">
        <v>12</v>
      </c>
      <c r="E6" s="141"/>
      <c r="F6" s="135" t="s">
        <v>13</v>
      </c>
      <c r="G6" s="135"/>
    </row>
    <row r="7" spans="1:7" ht="33.75" customHeight="1">
      <c r="A7" s="136"/>
      <c r="B7" s="136"/>
      <c r="C7" s="136"/>
      <c r="D7" s="141" t="s">
        <v>14</v>
      </c>
      <c r="E7" s="141"/>
      <c r="F7" s="135" t="s">
        <v>15</v>
      </c>
      <c r="G7" s="135"/>
    </row>
    <row r="8" spans="1:7" ht="48" customHeight="1">
      <c r="A8" s="136"/>
      <c r="B8" s="136"/>
      <c r="C8" s="136"/>
      <c r="D8" s="141" t="s">
        <v>16</v>
      </c>
      <c r="E8" s="141"/>
      <c r="F8" s="135" t="s">
        <v>17</v>
      </c>
      <c r="G8" s="135"/>
    </row>
    <row r="9" spans="1:7" ht="57.75" customHeight="1">
      <c r="A9" s="136"/>
      <c r="B9" s="136"/>
      <c r="C9" s="136"/>
      <c r="D9" s="141" t="s">
        <v>18</v>
      </c>
      <c r="E9" s="141"/>
      <c r="F9" s="135" t="s">
        <v>19</v>
      </c>
      <c r="G9" s="135"/>
    </row>
    <row r="10" spans="1:7" ht="18" customHeight="1">
      <c r="A10" s="143" t="s">
        <v>20</v>
      </c>
      <c r="B10" s="143"/>
      <c r="C10" s="143"/>
      <c r="D10" s="143"/>
      <c r="E10" s="143"/>
      <c r="F10" s="143"/>
      <c r="G10" s="143"/>
    </row>
    <row r="11" spans="1:7" ht="42.75" customHeight="1">
      <c r="A11" s="136" t="s">
        <v>21</v>
      </c>
      <c r="B11" s="136"/>
      <c r="C11" s="136"/>
      <c r="D11" s="133" t="s">
        <v>22</v>
      </c>
      <c r="E11" s="133"/>
      <c r="F11" s="135" t="s">
        <v>23</v>
      </c>
      <c r="G11" s="135"/>
    </row>
    <row r="12" spans="1:7">
      <c r="A12" s="136"/>
      <c r="B12" s="136"/>
      <c r="C12" s="136"/>
      <c r="D12" s="133" t="s">
        <v>24</v>
      </c>
      <c r="E12" s="133"/>
      <c r="F12" s="135" t="s">
        <v>25</v>
      </c>
      <c r="G12" s="135"/>
    </row>
    <row r="13" spans="1:7">
      <c r="A13" s="136"/>
      <c r="B13" s="136"/>
      <c r="C13" s="136"/>
      <c r="D13" s="133" t="s">
        <v>26</v>
      </c>
      <c r="E13" s="133"/>
      <c r="F13" s="135" t="s">
        <v>27</v>
      </c>
      <c r="G13" s="135"/>
    </row>
    <row r="14" spans="1:7">
      <c r="A14" s="136"/>
      <c r="B14" s="136"/>
      <c r="C14" s="136"/>
      <c r="D14" s="133" t="s">
        <v>28</v>
      </c>
      <c r="E14" s="133"/>
      <c r="F14" s="135" t="s">
        <v>29</v>
      </c>
      <c r="G14" s="135"/>
    </row>
    <row r="15" spans="1:7" ht="28.5" customHeight="1">
      <c r="A15" s="136"/>
      <c r="B15" s="136"/>
      <c r="C15" s="136"/>
      <c r="D15" s="133" t="s">
        <v>30</v>
      </c>
      <c r="E15" s="133"/>
      <c r="F15" s="135" t="s">
        <v>31</v>
      </c>
      <c r="G15" s="135"/>
    </row>
    <row r="16" spans="1:7" ht="14.25" customHeight="1">
      <c r="A16" s="134" t="s">
        <v>32</v>
      </c>
      <c r="B16" s="134"/>
      <c r="C16" s="134"/>
      <c r="D16" s="134"/>
      <c r="E16" s="134"/>
      <c r="F16" s="134"/>
      <c r="G16" s="134"/>
    </row>
    <row r="17" spans="1:7" ht="28.5" customHeight="1">
      <c r="A17" s="136" t="s">
        <v>33</v>
      </c>
      <c r="B17" s="136"/>
      <c r="C17" s="136"/>
      <c r="D17" s="133" t="s">
        <v>34</v>
      </c>
      <c r="E17" s="133"/>
      <c r="F17" s="135" t="s">
        <v>35</v>
      </c>
      <c r="G17" s="135"/>
    </row>
    <row r="18" spans="1:7" ht="60" customHeight="1">
      <c r="A18" s="136"/>
      <c r="B18" s="136"/>
      <c r="C18" s="136"/>
      <c r="D18" s="133" t="s">
        <v>36</v>
      </c>
      <c r="E18" s="133"/>
      <c r="F18" s="135" t="s">
        <v>37</v>
      </c>
      <c r="G18" s="135"/>
    </row>
    <row r="19" spans="1:7" ht="49.5" customHeight="1">
      <c r="A19" s="136"/>
      <c r="B19" s="136"/>
      <c r="C19" s="136"/>
      <c r="D19" s="133" t="s">
        <v>38</v>
      </c>
      <c r="E19" s="133"/>
      <c r="F19" s="135" t="s">
        <v>39</v>
      </c>
      <c r="G19" s="135"/>
    </row>
    <row r="20" spans="1:7">
      <c r="A20" s="136"/>
      <c r="B20" s="136"/>
      <c r="C20" s="136"/>
      <c r="D20" s="133" t="s">
        <v>40</v>
      </c>
      <c r="E20" s="133"/>
      <c r="F20" s="135" t="s">
        <v>41</v>
      </c>
      <c r="G20" s="135"/>
    </row>
    <row r="21" spans="1:7">
      <c r="A21" s="136"/>
      <c r="B21" s="136"/>
      <c r="C21" s="136"/>
      <c r="D21" s="133" t="s">
        <v>42</v>
      </c>
      <c r="E21" s="133"/>
      <c r="F21" s="135" t="s">
        <v>43</v>
      </c>
      <c r="G21" s="135"/>
    </row>
    <row r="22" spans="1:7">
      <c r="A22" s="136"/>
      <c r="B22" s="136"/>
      <c r="C22" s="136"/>
      <c r="D22" s="133" t="s">
        <v>44</v>
      </c>
      <c r="E22" s="133"/>
      <c r="F22" s="135" t="s">
        <v>45</v>
      </c>
      <c r="G22" s="135"/>
    </row>
    <row r="23" spans="1:7" ht="45.75" customHeight="1">
      <c r="A23" s="136"/>
      <c r="B23" s="136"/>
      <c r="C23" s="136"/>
      <c r="D23" s="133" t="s">
        <v>46</v>
      </c>
      <c r="E23" s="133"/>
      <c r="F23" s="135" t="s">
        <v>47</v>
      </c>
      <c r="G23" s="135"/>
    </row>
    <row r="24" spans="1:7" ht="26.25" customHeight="1">
      <c r="A24" s="136"/>
      <c r="B24" s="136"/>
      <c r="C24" s="136"/>
      <c r="D24" s="133" t="s">
        <v>48</v>
      </c>
      <c r="E24" s="133"/>
      <c r="F24" s="135" t="s">
        <v>49</v>
      </c>
      <c r="G24" s="135"/>
    </row>
    <row r="25" spans="1:7">
      <c r="A25" s="136"/>
      <c r="B25" s="136"/>
      <c r="C25" s="136"/>
      <c r="D25" s="133" t="s">
        <v>50</v>
      </c>
      <c r="E25" s="133"/>
      <c r="F25" s="135" t="s">
        <v>51</v>
      </c>
      <c r="G25" s="135"/>
    </row>
    <row r="26" spans="1:7" ht="21.75" customHeight="1">
      <c r="A26" s="134" t="s">
        <v>52</v>
      </c>
      <c r="B26" s="134"/>
      <c r="C26" s="134"/>
      <c r="D26" s="134"/>
      <c r="E26" s="134"/>
      <c r="F26" s="134"/>
      <c r="G26" s="134"/>
    </row>
    <row r="27" spans="1:7" ht="61.5" customHeight="1">
      <c r="A27" s="136" t="s">
        <v>53</v>
      </c>
      <c r="B27" s="136"/>
      <c r="C27" s="136"/>
      <c r="D27" s="133" t="s">
        <v>54</v>
      </c>
      <c r="E27" s="133"/>
      <c r="F27" s="135" t="s">
        <v>55</v>
      </c>
      <c r="G27" s="135"/>
    </row>
    <row r="28" spans="1:7" ht="34.9" customHeight="1">
      <c r="A28" s="136"/>
      <c r="B28" s="136"/>
      <c r="C28" s="136"/>
      <c r="D28" s="133" t="s">
        <v>56</v>
      </c>
      <c r="E28" s="133"/>
      <c r="F28" s="135" t="s">
        <v>57</v>
      </c>
      <c r="G28" s="135"/>
    </row>
    <row r="29" spans="1:7" ht="17.45" customHeight="1">
      <c r="A29" s="136"/>
      <c r="B29" s="136"/>
      <c r="C29" s="136"/>
      <c r="D29" s="133" t="s">
        <v>58</v>
      </c>
      <c r="E29" s="133"/>
      <c r="F29" s="135" t="s">
        <v>59</v>
      </c>
      <c r="G29" s="135"/>
    </row>
    <row r="30" spans="1:7" ht="52.5" customHeight="1">
      <c r="A30" s="136"/>
      <c r="B30" s="136"/>
      <c r="C30" s="136"/>
      <c r="D30" s="133" t="s">
        <v>60</v>
      </c>
      <c r="E30" s="133"/>
      <c r="F30" s="135" t="s">
        <v>61</v>
      </c>
      <c r="G30" s="135"/>
    </row>
    <row r="31" spans="1:7" ht="18" customHeight="1">
      <c r="A31" s="134" t="s">
        <v>62</v>
      </c>
      <c r="B31" s="134"/>
      <c r="C31" s="134"/>
      <c r="D31" s="134"/>
      <c r="E31" s="134"/>
      <c r="F31" s="134"/>
      <c r="G31" s="134"/>
    </row>
    <row r="32" spans="1:7">
      <c r="A32" s="132"/>
      <c r="B32" s="132"/>
      <c r="C32" s="132"/>
      <c r="D32" s="132"/>
      <c r="E32" s="132"/>
      <c r="F32" s="132"/>
      <c r="G32" s="132"/>
    </row>
  </sheetData>
  <mergeCells count="61">
    <mergeCell ref="F11:G11"/>
    <mergeCell ref="F12:G12"/>
    <mergeCell ref="F6:G6"/>
    <mergeCell ref="F7:G7"/>
    <mergeCell ref="F8:G8"/>
    <mergeCell ref="F9:G9"/>
    <mergeCell ref="A10:G10"/>
    <mergeCell ref="D8:E8"/>
    <mergeCell ref="D9:E9"/>
    <mergeCell ref="A1:A3"/>
    <mergeCell ref="F4:G4"/>
    <mergeCell ref="F5:G5"/>
    <mergeCell ref="B2:G2"/>
    <mergeCell ref="B1:G1"/>
    <mergeCell ref="A5:C9"/>
    <mergeCell ref="D5:E5"/>
    <mergeCell ref="D4:E4"/>
    <mergeCell ref="A4:C4"/>
    <mergeCell ref="D6:E6"/>
    <mergeCell ref="D7:E7"/>
    <mergeCell ref="F13:G13"/>
    <mergeCell ref="F14:G14"/>
    <mergeCell ref="F15:G15"/>
    <mergeCell ref="A16:G16"/>
    <mergeCell ref="F17:G17"/>
    <mergeCell ref="D14:E14"/>
    <mergeCell ref="D15:E15"/>
    <mergeCell ref="D17:E17"/>
    <mergeCell ref="A11:C15"/>
    <mergeCell ref="A17:C25"/>
    <mergeCell ref="D11:E11"/>
    <mergeCell ref="D12:E12"/>
    <mergeCell ref="D13:E13"/>
    <mergeCell ref="D18:E18"/>
    <mergeCell ref="D19:E19"/>
    <mergeCell ref="D20:E20"/>
    <mergeCell ref="F18:G18"/>
    <mergeCell ref="F19:G19"/>
    <mergeCell ref="F20:G20"/>
    <mergeCell ref="F21:G21"/>
    <mergeCell ref="F22:G22"/>
    <mergeCell ref="F23:G23"/>
    <mergeCell ref="F24:G24"/>
    <mergeCell ref="F25:G25"/>
    <mergeCell ref="F27:G27"/>
    <mergeCell ref="F28:G28"/>
    <mergeCell ref="A26:G26"/>
    <mergeCell ref="D27:E27"/>
    <mergeCell ref="D28:E28"/>
    <mergeCell ref="D21:E21"/>
    <mergeCell ref="D22:E22"/>
    <mergeCell ref="D23:E23"/>
    <mergeCell ref="D24:E24"/>
    <mergeCell ref="D25:E25"/>
    <mergeCell ref="A32:G32"/>
    <mergeCell ref="D29:E29"/>
    <mergeCell ref="D30:E30"/>
    <mergeCell ref="A31:G31"/>
    <mergeCell ref="F29:G29"/>
    <mergeCell ref="F30:G30"/>
    <mergeCell ref="A27:C30"/>
  </mergeCells>
  <pageMargins left="0.70866141732283472" right="0.70866141732283472" top="1.1417322834645669" bottom="0.74803149606299213" header="0.31496062992125984" footer="0.31496062992125984"/>
  <pageSetup scale="50" orientation="portrait" r:id="rId1"/>
  <headerFooter>
    <oddHeader xml:space="preserve">&amp;C
</oddHeader>
    <oddFooter>&amp;LProceso: Gestión de Tecnologías de la Información&amp;C
&amp;RPágina:  1 de 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33"/>
  <sheetViews>
    <sheetView zoomScaleNormal="100" zoomScalePageLayoutView="55" workbookViewId="0">
      <selection activeCell="C2" sqref="C2:P2"/>
    </sheetView>
  </sheetViews>
  <sheetFormatPr defaultColWidth="11.42578125" defaultRowHeight="15"/>
  <cols>
    <col min="1" max="1" width="17.5703125" customWidth="1"/>
    <col min="2" max="2" width="28.7109375" customWidth="1"/>
    <col min="3" max="3" width="15.85546875" bestFit="1" customWidth="1"/>
    <col min="7" max="7" width="12.42578125" customWidth="1"/>
    <col min="9" max="10" width="13.5703125" customWidth="1"/>
    <col min="11" max="16" width="15.140625" customWidth="1"/>
  </cols>
  <sheetData>
    <row r="1" spans="1:16" ht="16.5" customHeight="1">
      <c r="A1" s="186"/>
      <c r="B1" s="186"/>
      <c r="C1" s="140" t="s">
        <v>0</v>
      </c>
      <c r="D1" s="140"/>
      <c r="E1" s="140"/>
      <c r="F1" s="140"/>
      <c r="G1" s="140"/>
      <c r="H1" s="140"/>
      <c r="I1" s="140"/>
      <c r="J1" s="140"/>
      <c r="K1" s="140"/>
      <c r="L1" s="140"/>
      <c r="M1" s="140"/>
      <c r="N1" s="140"/>
      <c r="O1" s="140"/>
      <c r="P1" s="140"/>
    </row>
    <row r="2" spans="1:16" ht="16.5" customHeight="1">
      <c r="A2" s="186"/>
      <c r="B2" s="186"/>
      <c r="C2" s="139" t="s">
        <v>1</v>
      </c>
      <c r="D2" s="139"/>
      <c r="E2" s="139"/>
      <c r="F2" s="139"/>
      <c r="G2" s="139"/>
      <c r="H2" s="139"/>
      <c r="I2" s="139"/>
      <c r="J2" s="139"/>
      <c r="K2" s="139"/>
      <c r="L2" s="139"/>
      <c r="M2" s="139"/>
      <c r="N2" s="139"/>
      <c r="O2" s="139"/>
      <c r="P2" s="139"/>
    </row>
    <row r="3" spans="1:16" ht="16.5" customHeight="1">
      <c r="A3" s="186"/>
      <c r="B3" s="186"/>
      <c r="C3" s="177" t="s">
        <v>2</v>
      </c>
      <c r="D3" s="177"/>
      <c r="E3" s="178" t="s">
        <v>3</v>
      </c>
      <c r="F3" s="178"/>
      <c r="G3" s="178"/>
      <c r="H3" s="177" t="s">
        <v>4</v>
      </c>
      <c r="I3" s="177"/>
      <c r="J3" s="177"/>
      <c r="K3" s="215">
        <v>0</v>
      </c>
      <c r="L3" s="215"/>
      <c r="M3" s="177" t="s">
        <v>5</v>
      </c>
      <c r="N3" s="177"/>
      <c r="O3" s="187">
        <v>46185</v>
      </c>
      <c r="P3" s="187"/>
    </row>
    <row r="4" spans="1:16" ht="20.25">
      <c r="A4" s="270" t="s">
        <v>284</v>
      </c>
      <c r="B4" s="270"/>
      <c r="C4" s="270"/>
      <c r="D4" s="270"/>
      <c r="E4" s="270"/>
      <c r="F4" s="270"/>
      <c r="G4" s="270"/>
      <c r="H4" s="270"/>
      <c r="I4" s="270"/>
      <c r="J4" s="270"/>
      <c r="K4" s="270"/>
      <c r="L4" s="270"/>
      <c r="M4" s="270"/>
      <c r="N4" s="270"/>
      <c r="O4" s="270"/>
      <c r="P4" s="270"/>
    </row>
    <row r="5" spans="1:16" ht="20.25">
      <c r="A5" s="269" t="s">
        <v>285</v>
      </c>
      <c r="B5" s="269" t="s">
        <v>286</v>
      </c>
      <c r="C5" s="270" t="s">
        <v>287</v>
      </c>
      <c r="D5" s="270"/>
      <c r="E5" s="270"/>
      <c r="F5" s="270"/>
      <c r="G5" s="270"/>
      <c r="H5" s="270"/>
      <c r="I5" s="270"/>
      <c r="J5" s="270" t="s">
        <v>288</v>
      </c>
      <c r="K5" s="270"/>
      <c r="L5" s="270"/>
      <c r="M5" s="270"/>
      <c r="N5" s="270"/>
      <c r="O5" s="270"/>
      <c r="P5" s="270"/>
    </row>
    <row r="6" spans="1:16" ht="37.15" customHeight="1">
      <c r="A6" s="269"/>
      <c r="B6" s="269"/>
      <c r="C6" s="28" t="s">
        <v>289</v>
      </c>
      <c r="D6" s="28" t="s">
        <v>290</v>
      </c>
      <c r="E6" s="28" t="s">
        <v>291</v>
      </c>
      <c r="F6" s="28" t="s">
        <v>292</v>
      </c>
      <c r="G6" s="28" t="s">
        <v>293</v>
      </c>
      <c r="H6" s="28" t="s">
        <v>294</v>
      </c>
      <c r="I6" s="28" t="s">
        <v>295</v>
      </c>
      <c r="J6" s="25" t="s">
        <v>124</v>
      </c>
      <c r="K6" s="72" t="s">
        <v>296</v>
      </c>
      <c r="L6" s="72" t="s">
        <v>226</v>
      </c>
      <c r="M6" s="72" t="s">
        <v>227</v>
      </c>
      <c r="N6" s="72" t="s">
        <v>228</v>
      </c>
      <c r="O6" s="72" t="s">
        <v>229</v>
      </c>
      <c r="P6" s="72" t="s">
        <v>297</v>
      </c>
    </row>
    <row r="7" spans="1:16" ht="18.600000000000001" customHeight="1">
      <c r="A7" s="272" t="s">
        <v>298</v>
      </c>
      <c r="B7" s="46" t="s">
        <v>299</v>
      </c>
      <c r="C7" s="47"/>
      <c r="D7" s="46"/>
      <c r="E7" s="46"/>
      <c r="F7" s="46"/>
      <c r="G7" s="46"/>
      <c r="H7" s="46">
        <f t="shared" ref="H7:H33" si="0">SUM(C7:G7)</f>
        <v>0</v>
      </c>
      <c r="I7" s="46"/>
      <c r="J7" s="46"/>
      <c r="K7" s="46"/>
      <c r="L7" s="46"/>
      <c r="M7" s="46"/>
      <c r="N7" s="46"/>
      <c r="O7" s="46"/>
      <c r="P7" s="46"/>
    </row>
    <row r="8" spans="1:16" ht="18.600000000000001" customHeight="1">
      <c r="A8" s="273"/>
      <c r="B8" s="7" t="s">
        <v>300</v>
      </c>
      <c r="C8" s="12"/>
      <c r="D8" s="7"/>
      <c r="E8" s="7"/>
      <c r="F8" s="7"/>
      <c r="G8" s="7"/>
      <c r="H8" s="7">
        <f t="shared" si="0"/>
        <v>0</v>
      </c>
      <c r="I8" s="7"/>
      <c r="J8" s="7"/>
      <c r="K8" s="7"/>
      <c r="L8" s="7"/>
      <c r="M8" s="7"/>
      <c r="N8" s="7"/>
      <c r="O8" s="7"/>
      <c r="P8" s="7"/>
    </row>
    <row r="9" spans="1:16" ht="18.600000000000001" customHeight="1">
      <c r="A9" s="271" t="s">
        <v>301</v>
      </c>
      <c r="B9" s="7" t="s">
        <v>302</v>
      </c>
      <c r="C9" s="12"/>
      <c r="D9" s="7"/>
      <c r="E9" s="7"/>
      <c r="F9" s="7"/>
      <c r="G9" s="7"/>
      <c r="H9" s="7">
        <f t="shared" si="0"/>
        <v>0</v>
      </c>
      <c r="I9" s="7"/>
      <c r="J9" s="7"/>
      <c r="K9" s="7"/>
      <c r="L9" s="7"/>
      <c r="M9" s="7"/>
      <c r="N9" s="7"/>
      <c r="O9" s="7"/>
      <c r="P9" s="7"/>
    </row>
    <row r="10" spans="1:16" ht="18.600000000000001" customHeight="1">
      <c r="A10" s="272"/>
      <c r="B10" s="7" t="s">
        <v>303</v>
      </c>
      <c r="C10" s="12"/>
      <c r="D10" s="7"/>
      <c r="E10" s="7"/>
      <c r="F10" s="7"/>
      <c r="G10" s="7"/>
      <c r="H10" s="7">
        <f t="shared" si="0"/>
        <v>0</v>
      </c>
      <c r="I10" s="7"/>
      <c r="J10" s="7"/>
      <c r="K10" s="7"/>
      <c r="L10" s="7"/>
      <c r="M10" s="7"/>
      <c r="N10" s="7"/>
      <c r="O10" s="7"/>
      <c r="P10" s="7"/>
    </row>
    <row r="11" spans="1:16" ht="18.600000000000001" customHeight="1">
      <c r="A11" s="272"/>
      <c r="B11" s="7" t="s">
        <v>304</v>
      </c>
      <c r="C11" s="12"/>
      <c r="D11" s="7"/>
      <c r="E11" s="7"/>
      <c r="F11" s="7"/>
      <c r="G11" s="7"/>
      <c r="H11" s="7">
        <f t="shared" si="0"/>
        <v>0</v>
      </c>
      <c r="I11" s="7"/>
      <c r="J11" s="7"/>
      <c r="K11" s="7"/>
      <c r="L11" s="7"/>
      <c r="M11" s="7"/>
      <c r="N11" s="7"/>
      <c r="O11" s="7"/>
      <c r="P11" s="7"/>
    </row>
    <row r="12" spans="1:16" ht="18.600000000000001" customHeight="1">
      <c r="A12" s="272"/>
      <c r="B12" s="7" t="s">
        <v>305</v>
      </c>
      <c r="C12" s="12"/>
      <c r="D12" s="7"/>
      <c r="E12" s="7"/>
      <c r="F12" s="7"/>
      <c r="G12" s="7"/>
      <c r="H12" s="7">
        <f t="shared" si="0"/>
        <v>0</v>
      </c>
      <c r="I12" s="7"/>
      <c r="J12" s="7"/>
      <c r="K12" s="7"/>
      <c r="L12" s="7"/>
      <c r="M12" s="7"/>
      <c r="N12" s="7"/>
      <c r="O12" s="7"/>
      <c r="P12" s="7"/>
    </row>
    <row r="13" spans="1:16" ht="18.600000000000001" customHeight="1">
      <c r="A13" s="272"/>
      <c r="B13" s="7" t="s">
        <v>306</v>
      </c>
      <c r="C13" s="12"/>
      <c r="D13" s="7"/>
      <c r="E13" s="7"/>
      <c r="F13" s="7"/>
      <c r="G13" s="7"/>
      <c r="H13" s="7">
        <f t="shared" si="0"/>
        <v>0</v>
      </c>
      <c r="I13" s="7"/>
      <c r="J13" s="7"/>
      <c r="K13" s="7"/>
      <c r="L13" s="7"/>
      <c r="M13" s="7"/>
      <c r="N13" s="7"/>
      <c r="O13" s="7"/>
      <c r="P13" s="7"/>
    </row>
    <row r="14" spans="1:16" ht="18.600000000000001" customHeight="1">
      <c r="A14" s="272"/>
      <c r="B14" s="7" t="s">
        <v>307</v>
      </c>
      <c r="C14" s="12"/>
      <c r="D14" s="7"/>
      <c r="E14" s="7"/>
      <c r="F14" s="7"/>
      <c r="G14" s="7"/>
      <c r="H14" s="7">
        <f t="shared" si="0"/>
        <v>0</v>
      </c>
      <c r="I14" s="7"/>
      <c r="J14" s="7"/>
      <c r="K14" s="7"/>
      <c r="L14" s="7"/>
      <c r="M14" s="7"/>
      <c r="N14" s="7"/>
      <c r="O14" s="7"/>
      <c r="P14" s="7"/>
    </row>
    <row r="15" spans="1:16" ht="45">
      <c r="A15" s="272"/>
      <c r="B15" s="11" t="s">
        <v>308</v>
      </c>
      <c r="C15" s="13"/>
      <c r="D15" s="7"/>
      <c r="E15" s="7"/>
      <c r="F15" s="7"/>
      <c r="G15" s="7"/>
      <c r="H15" s="7">
        <f t="shared" si="0"/>
        <v>0</v>
      </c>
      <c r="I15" s="7"/>
      <c r="J15" s="7"/>
      <c r="K15" s="7"/>
      <c r="L15" s="7"/>
      <c r="M15" s="7"/>
      <c r="N15" s="7"/>
      <c r="O15" s="7"/>
      <c r="P15" s="7"/>
    </row>
    <row r="16" spans="1:16" ht="18.600000000000001" customHeight="1">
      <c r="A16" s="272"/>
      <c r="B16" s="7" t="s">
        <v>309</v>
      </c>
      <c r="C16" s="12"/>
      <c r="D16" s="7"/>
      <c r="E16" s="7"/>
      <c r="F16" s="7"/>
      <c r="G16" s="7"/>
      <c r="H16" s="7">
        <f t="shared" si="0"/>
        <v>0</v>
      </c>
      <c r="I16" s="7"/>
      <c r="J16" s="7"/>
      <c r="K16" s="7"/>
      <c r="L16" s="7"/>
      <c r="M16" s="7"/>
      <c r="N16" s="7"/>
      <c r="O16" s="7"/>
      <c r="P16" s="7"/>
    </row>
    <row r="17" spans="1:16" ht="18.600000000000001" customHeight="1">
      <c r="A17" s="272"/>
      <c r="B17" s="7" t="s">
        <v>310</v>
      </c>
      <c r="C17" s="12"/>
      <c r="D17" s="7"/>
      <c r="E17" s="7"/>
      <c r="F17" s="7"/>
      <c r="G17" s="7"/>
      <c r="H17" s="7">
        <f t="shared" si="0"/>
        <v>0</v>
      </c>
      <c r="I17" s="7"/>
      <c r="J17" s="7"/>
      <c r="K17" s="7"/>
      <c r="L17" s="7"/>
      <c r="M17" s="7"/>
      <c r="N17" s="7"/>
      <c r="O17" s="7"/>
      <c r="P17" s="7"/>
    </row>
    <row r="18" spans="1:16" ht="18.600000000000001" customHeight="1">
      <c r="A18" s="272"/>
      <c r="B18" s="7" t="s">
        <v>311</v>
      </c>
      <c r="C18" s="12"/>
      <c r="D18" s="7"/>
      <c r="E18" s="7"/>
      <c r="F18" s="7"/>
      <c r="G18" s="7"/>
      <c r="H18" s="7">
        <f t="shared" si="0"/>
        <v>0</v>
      </c>
      <c r="I18" s="7"/>
      <c r="J18" s="7"/>
      <c r="K18" s="7"/>
      <c r="L18" s="7"/>
      <c r="M18" s="7"/>
      <c r="N18" s="7"/>
      <c r="O18" s="7"/>
      <c r="P18" s="7"/>
    </row>
    <row r="19" spans="1:16" ht="18.600000000000001" customHeight="1">
      <c r="A19" s="272"/>
      <c r="B19" s="7" t="s">
        <v>312</v>
      </c>
      <c r="C19" s="12"/>
      <c r="D19" s="7"/>
      <c r="E19" s="7"/>
      <c r="F19" s="7"/>
      <c r="G19" s="7"/>
      <c r="H19" s="7">
        <f t="shared" si="0"/>
        <v>0</v>
      </c>
      <c r="I19" s="7"/>
      <c r="J19" s="7"/>
      <c r="K19" s="7"/>
      <c r="L19" s="7"/>
      <c r="M19" s="7"/>
      <c r="N19" s="7"/>
      <c r="O19" s="7"/>
      <c r="P19" s="7"/>
    </row>
    <row r="20" spans="1:16" ht="18.600000000000001" customHeight="1">
      <c r="A20" s="272"/>
      <c r="B20" s="7" t="s">
        <v>313</v>
      </c>
      <c r="C20" s="12"/>
      <c r="D20" s="7"/>
      <c r="E20" s="7"/>
      <c r="F20" s="7"/>
      <c r="G20" s="7"/>
      <c r="H20" s="7">
        <f t="shared" si="0"/>
        <v>0</v>
      </c>
      <c r="I20" s="7"/>
      <c r="J20" s="7"/>
      <c r="K20" s="7"/>
      <c r="L20" s="7"/>
      <c r="M20" s="7"/>
      <c r="N20" s="7"/>
      <c r="O20" s="7"/>
      <c r="P20" s="7"/>
    </row>
    <row r="21" spans="1:16" ht="18.600000000000001" customHeight="1">
      <c r="A21" s="272"/>
      <c r="B21" s="7" t="s">
        <v>314</v>
      </c>
      <c r="C21" s="12"/>
      <c r="D21" s="7"/>
      <c r="E21" s="7"/>
      <c r="F21" s="7"/>
      <c r="G21" s="7"/>
      <c r="H21" s="7">
        <f t="shared" si="0"/>
        <v>0</v>
      </c>
      <c r="I21" s="7"/>
      <c r="J21" s="7"/>
      <c r="K21" s="7"/>
      <c r="L21" s="7"/>
      <c r="M21" s="7"/>
      <c r="N21" s="7"/>
      <c r="O21" s="7"/>
      <c r="P21" s="7"/>
    </row>
    <row r="22" spans="1:16" ht="18.600000000000001" customHeight="1">
      <c r="A22" s="272"/>
      <c r="B22" s="7" t="s">
        <v>315</v>
      </c>
      <c r="C22" s="12"/>
      <c r="D22" s="7"/>
      <c r="E22" s="7"/>
      <c r="F22" s="7"/>
      <c r="G22" s="7"/>
      <c r="H22" s="7">
        <f t="shared" si="0"/>
        <v>0</v>
      </c>
      <c r="I22" s="7"/>
      <c r="J22" s="7"/>
      <c r="K22" s="7"/>
      <c r="L22" s="7"/>
      <c r="M22" s="7"/>
      <c r="N22" s="7"/>
      <c r="O22" s="7"/>
      <c r="P22" s="7"/>
    </row>
    <row r="23" spans="1:16" ht="18.600000000000001" customHeight="1">
      <c r="A23" s="272"/>
      <c r="B23" s="7" t="s">
        <v>316</v>
      </c>
      <c r="C23" s="12"/>
      <c r="D23" s="7"/>
      <c r="E23" s="7"/>
      <c r="F23" s="7"/>
      <c r="G23" s="7"/>
      <c r="H23" s="7">
        <f t="shared" si="0"/>
        <v>0</v>
      </c>
      <c r="I23" s="7"/>
      <c r="J23" s="7"/>
      <c r="K23" s="7"/>
      <c r="L23" s="7"/>
      <c r="M23" s="7"/>
      <c r="N23" s="7"/>
      <c r="O23" s="7"/>
      <c r="P23" s="7"/>
    </row>
    <row r="24" spans="1:16" ht="18.600000000000001" customHeight="1">
      <c r="A24" s="271" t="s">
        <v>317</v>
      </c>
      <c r="B24" s="7" t="s">
        <v>318</v>
      </c>
      <c r="C24" s="12"/>
      <c r="D24" s="7"/>
      <c r="E24" s="7"/>
      <c r="F24" s="7"/>
      <c r="G24" s="7"/>
      <c r="H24" s="7">
        <f t="shared" si="0"/>
        <v>0</v>
      </c>
      <c r="I24" s="7"/>
      <c r="J24" s="7"/>
      <c r="K24" s="7"/>
      <c r="L24" s="7"/>
      <c r="M24" s="7"/>
      <c r="N24" s="7"/>
      <c r="O24" s="7"/>
      <c r="P24" s="7"/>
    </row>
    <row r="25" spans="1:16" ht="18.600000000000001" customHeight="1">
      <c r="A25" s="272"/>
      <c r="B25" s="7" t="s">
        <v>319</v>
      </c>
      <c r="C25" s="12"/>
      <c r="D25" s="7"/>
      <c r="E25" s="7"/>
      <c r="F25" s="7"/>
      <c r="G25" s="7"/>
      <c r="H25" s="7">
        <f t="shared" si="0"/>
        <v>0</v>
      </c>
      <c r="I25" s="7"/>
      <c r="J25" s="7"/>
      <c r="K25" s="7"/>
      <c r="L25" s="7"/>
      <c r="M25" s="7"/>
      <c r="N25" s="7"/>
      <c r="O25" s="7"/>
      <c r="P25" s="7"/>
    </row>
    <row r="26" spans="1:16" ht="18.600000000000001" customHeight="1">
      <c r="A26" s="272"/>
      <c r="B26" s="7" t="s">
        <v>320</v>
      </c>
      <c r="C26" s="12"/>
      <c r="D26" s="7"/>
      <c r="E26" s="7"/>
      <c r="F26" s="7"/>
      <c r="G26" s="7"/>
      <c r="H26" s="7">
        <f t="shared" si="0"/>
        <v>0</v>
      </c>
      <c r="I26" s="7"/>
      <c r="J26" s="7"/>
      <c r="K26" s="7"/>
      <c r="L26" s="7"/>
      <c r="M26" s="7"/>
      <c r="N26" s="7"/>
      <c r="O26" s="7"/>
      <c r="P26" s="7"/>
    </row>
    <row r="27" spans="1:16" ht="18" customHeight="1">
      <c r="A27" s="272"/>
      <c r="B27" s="7" t="s">
        <v>321</v>
      </c>
      <c r="C27" s="12"/>
      <c r="D27" s="7"/>
      <c r="E27" s="7"/>
      <c r="F27" s="7"/>
      <c r="G27" s="7"/>
      <c r="H27" s="7">
        <f t="shared" si="0"/>
        <v>0</v>
      </c>
      <c r="I27" s="7"/>
      <c r="J27" s="7"/>
      <c r="K27" s="7"/>
      <c r="L27" s="7"/>
      <c r="M27" s="7"/>
      <c r="N27" s="7"/>
      <c r="O27" s="7"/>
      <c r="P27" s="7"/>
    </row>
    <row r="28" spans="1:16" ht="18" customHeight="1">
      <c r="A28" s="272"/>
      <c r="B28" s="7" t="s">
        <v>322</v>
      </c>
      <c r="C28" s="12"/>
      <c r="D28" s="7"/>
      <c r="E28" s="7"/>
      <c r="F28" s="7"/>
      <c r="G28" s="7"/>
      <c r="H28" s="7">
        <f t="shared" si="0"/>
        <v>0</v>
      </c>
      <c r="I28" s="7"/>
      <c r="J28" s="7"/>
      <c r="K28" s="7"/>
      <c r="L28" s="7"/>
      <c r="M28" s="7"/>
      <c r="N28" s="7"/>
      <c r="O28" s="7"/>
      <c r="P28" s="7"/>
    </row>
    <row r="29" spans="1:16" ht="18" customHeight="1">
      <c r="A29" s="272"/>
      <c r="B29" s="7" t="s">
        <v>323</v>
      </c>
      <c r="C29" s="12"/>
      <c r="D29" s="7"/>
      <c r="E29" s="7"/>
      <c r="F29" s="7"/>
      <c r="G29" s="7"/>
      <c r="H29" s="7">
        <f t="shared" si="0"/>
        <v>0</v>
      </c>
      <c r="I29" s="7"/>
      <c r="J29" s="7"/>
      <c r="K29" s="7"/>
      <c r="L29" s="7"/>
      <c r="M29" s="7"/>
      <c r="N29" s="7"/>
      <c r="O29" s="7"/>
      <c r="P29" s="7"/>
    </row>
    <row r="30" spans="1:16" ht="18.600000000000001" customHeight="1">
      <c r="A30" s="266" t="s">
        <v>324</v>
      </c>
      <c r="B30" s="7" t="s">
        <v>325</v>
      </c>
      <c r="C30" s="12"/>
      <c r="D30" s="7"/>
      <c r="E30" s="7"/>
      <c r="F30" s="7"/>
      <c r="G30" s="7"/>
      <c r="H30" s="7">
        <f t="shared" si="0"/>
        <v>0</v>
      </c>
      <c r="I30" s="7"/>
      <c r="J30" s="7"/>
      <c r="K30" s="7"/>
      <c r="L30" s="7"/>
      <c r="M30" s="7"/>
      <c r="N30" s="7"/>
      <c r="O30" s="7"/>
      <c r="P30" s="7"/>
    </row>
    <row r="31" spans="1:16" ht="18.600000000000001" customHeight="1">
      <c r="A31" s="267"/>
      <c r="B31" s="7" t="s">
        <v>326</v>
      </c>
      <c r="C31" s="12"/>
      <c r="D31" s="7"/>
      <c r="E31" s="7"/>
      <c r="F31" s="7"/>
      <c r="G31" s="7"/>
      <c r="H31" s="7">
        <f t="shared" si="0"/>
        <v>0</v>
      </c>
      <c r="I31" s="7"/>
      <c r="J31" s="7"/>
      <c r="K31" s="7"/>
      <c r="L31" s="7"/>
      <c r="M31" s="7"/>
      <c r="N31" s="7"/>
      <c r="O31" s="7"/>
      <c r="P31" s="7"/>
    </row>
    <row r="32" spans="1:16" ht="18.600000000000001" customHeight="1">
      <c r="A32" s="267"/>
      <c r="B32" s="7" t="s">
        <v>327</v>
      </c>
      <c r="C32" s="12"/>
      <c r="D32" s="7"/>
      <c r="E32" s="7"/>
      <c r="F32" s="7"/>
      <c r="G32" s="7"/>
      <c r="H32" s="7">
        <f t="shared" si="0"/>
        <v>0</v>
      </c>
      <c r="I32" s="7"/>
      <c r="J32" s="7"/>
      <c r="K32" s="7"/>
      <c r="L32" s="7"/>
      <c r="M32" s="7"/>
      <c r="N32" s="7"/>
      <c r="O32" s="7"/>
      <c r="P32" s="7"/>
    </row>
    <row r="33" spans="1:16" ht="18.600000000000001" customHeight="1">
      <c r="A33" s="268"/>
      <c r="B33" s="7" t="s">
        <v>328</v>
      </c>
      <c r="C33" s="12"/>
      <c r="D33" s="7"/>
      <c r="E33" s="7"/>
      <c r="F33" s="7"/>
      <c r="G33" s="7"/>
      <c r="H33" s="7">
        <f t="shared" si="0"/>
        <v>0</v>
      </c>
      <c r="I33" s="7"/>
      <c r="J33" s="7"/>
      <c r="K33" s="7"/>
      <c r="L33" s="7"/>
      <c r="M33" s="7"/>
      <c r="N33" s="7"/>
      <c r="O33" s="7"/>
      <c r="P33" s="7"/>
    </row>
  </sheetData>
  <mergeCells count="18">
    <mergeCell ref="A4:P4"/>
    <mergeCell ref="A9:A23"/>
    <mergeCell ref="C5:I5"/>
    <mergeCell ref="A7:A8"/>
    <mergeCell ref="A1:B3"/>
    <mergeCell ref="O3:P3"/>
    <mergeCell ref="M3:N3"/>
    <mergeCell ref="K3:L3"/>
    <mergeCell ref="H3:J3"/>
    <mergeCell ref="C3:D3"/>
    <mergeCell ref="E3:G3"/>
    <mergeCell ref="C1:P1"/>
    <mergeCell ref="C2:P2"/>
    <mergeCell ref="A30:A33"/>
    <mergeCell ref="A5:A6"/>
    <mergeCell ref="B5:B6"/>
    <mergeCell ref="J5:P5"/>
    <mergeCell ref="A24:A29"/>
  </mergeCells>
  <phoneticPr fontId="17" type="noConversion"/>
  <conditionalFormatting sqref="H7:H33">
    <cfRule type="colorScale" priority="1">
      <colorScale>
        <cfvo type="min"/>
        <cfvo type="percentile" val="50"/>
        <cfvo type="max"/>
        <color rgb="FFF8696B"/>
        <color rgb="FFFFEB84"/>
        <color rgb="FF63BE7B"/>
      </colorScale>
    </cfRule>
  </conditionalFormatting>
  <pageMargins left="0.70866141732283472" right="0.70866141732283472" top="0.55118110236220474" bottom="0.74803149606299213" header="0.31496062992125984" footer="0.31496062992125984"/>
  <pageSetup paperSize="9" scale="55" orientation="landscape" horizontalDpi="1200" verticalDpi="1200" r:id="rId1"/>
  <headerFooter>
    <oddHeader xml:space="preserve">&amp;C
</oddHeader>
    <oddFooter>&amp;LProceso: Gestión de Tecnologías de la Información&amp;RPágina: 1 de 1</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9"/>
  <sheetViews>
    <sheetView zoomScaleNormal="100" workbookViewId="0">
      <selection activeCell="B2" sqref="B2:H2"/>
    </sheetView>
  </sheetViews>
  <sheetFormatPr defaultColWidth="11.42578125" defaultRowHeight="15"/>
  <cols>
    <col min="1" max="1" width="24.140625" bestFit="1" customWidth="1"/>
    <col min="2" max="2" width="37" customWidth="1"/>
  </cols>
  <sheetData>
    <row r="1" spans="1:8" ht="18" customHeight="1">
      <c r="A1" s="137"/>
      <c r="B1" s="140" t="s">
        <v>0</v>
      </c>
      <c r="C1" s="140"/>
      <c r="D1" s="140"/>
      <c r="E1" s="140"/>
      <c r="F1" s="140"/>
      <c r="G1" s="140"/>
      <c r="H1" s="140"/>
    </row>
    <row r="2" spans="1:8" ht="18" customHeight="1">
      <c r="A2" s="137"/>
      <c r="B2" s="139" t="s">
        <v>1</v>
      </c>
      <c r="C2" s="139"/>
      <c r="D2" s="139"/>
      <c r="E2" s="139"/>
      <c r="F2" s="139"/>
      <c r="G2" s="139"/>
      <c r="H2" s="139"/>
    </row>
    <row r="3" spans="1:8" ht="18" customHeight="1">
      <c r="A3" s="137"/>
      <c r="B3" s="113" t="s">
        <v>2</v>
      </c>
      <c r="C3" s="114" t="s">
        <v>3</v>
      </c>
      <c r="D3" s="113" t="s">
        <v>4</v>
      </c>
      <c r="E3" s="115">
        <v>0</v>
      </c>
      <c r="F3" s="113" t="s">
        <v>5</v>
      </c>
      <c r="G3" s="187">
        <v>46185</v>
      </c>
      <c r="H3" s="187"/>
    </row>
    <row r="4" spans="1:8" ht="20.25">
      <c r="A4" s="166" t="s">
        <v>329</v>
      </c>
      <c r="B4" s="166"/>
      <c r="C4" s="166"/>
      <c r="D4" s="166"/>
      <c r="E4" s="166"/>
      <c r="F4" s="166"/>
      <c r="G4" s="166"/>
      <c r="H4" s="166"/>
    </row>
    <row r="5" spans="1:8" ht="20.25">
      <c r="A5" s="217" t="s">
        <v>330</v>
      </c>
      <c r="B5" s="217"/>
      <c r="C5" s="217" t="s">
        <v>123</v>
      </c>
      <c r="D5" s="217"/>
      <c r="E5" s="217"/>
      <c r="F5" s="217" t="s">
        <v>170</v>
      </c>
      <c r="G5" s="217"/>
      <c r="H5" s="217"/>
    </row>
    <row r="6" spans="1:8" s="4" customFormat="1" ht="20.25">
      <c r="A6" s="48" t="s">
        <v>92</v>
      </c>
      <c r="B6" s="48" t="s">
        <v>331</v>
      </c>
      <c r="C6" s="48" t="s">
        <v>149</v>
      </c>
      <c r="D6" s="48" t="s">
        <v>150</v>
      </c>
      <c r="E6" s="48" t="s">
        <v>151</v>
      </c>
      <c r="F6" s="48" t="s">
        <v>175</v>
      </c>
      <c r="G6" s="48" t="s">
        <v>177</v>
      </c>
      <c r="H6" s="48" t="s">
        <v>179</v>
      </c>
    </row>
    <row r="7" spans="1:8" ht="103.5">
      <c r="A7" s="66" t="s">
        <v>332</v>
      </c>
      <c r="B7" s="71" t="s">
        <v>333</v>
      </c>
      <c r="C7" s="28"/>
      <c r="D7" s="28"/>
      <c r="E7" s="28"/>
      <c r="F7" s="28"/>
      <c r="G7" s="28"/>
      <c r="H7" s="28"/>
    </row>
    <row r="8" spans="1:8" ht="51.75">
      <c r="A8" s="66" t="s">
        <v>334</v>
      </c>
      <c r="B8" s="71" t="s">
        <v>335</v>
      </c>
      <c r="C8" s="17"/>
      <c r="D8" s="17"/>
      <c r="E8" s="17"/>
      <c r="F8" s="17"/>
      <c r="G8" s="17"/>
      <c r="H8" s="17"/>
    </row>
    <row r="9" spans="1:8" ht="34.5">
      <c r="A9" s="66" t="s">
        <v>336</v>
      </c>
      <c r="B9" s="71" t="s">
        <v>337</v>
      </c>
      <c r="C9" s="28"/>
      <c r="D9" s="28"/>
      <c r="E9" s="28"/>
      <c r="F9" s="28"/>
      <c r="G9" s="28"/>
      <c r="H9" s="28"/>
    </row>
    <row r="10" spans="1:8" ht="51.75">
      <c r="A10" s="66" t="s">
        <v>338</v>
      </c>
      <c r="B10" s="71" t="s">
        <v>339</v>
      </c>
      <c r="C10" s="17"/>
      <c r="D10" s="17"/>
      <c r="E10" s="17"/>
      <c r="F10" s="17"/>
      <c r="G10" s="17"/>
      <c r="H10" s="17"/>
    </row>
    <row r="11" spans="1:8" ht="51.75">
      <c r="A11" s="66" t="s">
        <v>340</v>
      </c>
      <c r="B11" s="71" t="s">
        <v>341</v>
      </c>
      <c r="C11" s="28"/>
      <c r="D11" s="28"/>
      <c r="E11" s="28"/>
      <c r="F11" s="28"/>
      <c r="G11" s="28"/>
      <c r="H11" s="28"/>
    </row>
    <row r="12" spans="1:8" ht="51.75">
      <c r="A12" s="66" t="s">
        <v>342</v>
      </c>
      <c r="B12" s="71" t="s">
        <v>343</v>
      </c>
      <c r="C12" s="17"/>
      <c r="D12" s="17"/>
      <c r="E12" s="17"/>
      <c r="F12" s="17"/>
      <c r="G12" s="17"/>
      <c r="H12" s="17"/>
    </row>
    <row r="13" spans="1:8" ht="51.75">
      <c r="A13" s="66" t="s">
        <v>344</v>
      </c>
      <c r="B13" s="71" t="s">
        <v>345</v>
      </c>
      <c r="C13" s="28"/>
      <c r="D13" s="28"/>
      <c r="E13" s="28"/>
      <c r="F13" s="28"/>
      <c r="G13" s="28"/>
      <c r="H13" s="28"/>
    </row>
    <row r="14" spans="1:8" ht="40.5">
      <c r="A14" s="66" t="s">
        <v>346</v>
      </c>
      <c r="B14" s="71" t="s">
        <v>347</v>
      </c>
      <c r="C14" s="17"/>
      <c r="D14" s="17"/>
      <c r="E14" s="17"/>
      <c r="F14" s="17"/>
      <c r="G14" s="17"/>
      <c r="H14" s="17"/>
    </row>
    <row r="15" spans="1:8" ht="34.5">
      <c r="A15" s="66" t="s">
        <v>348</v>
      </c>
      <c r="B15" s="71" t="s">
        <v>349</v>
      </c>
      <c r="C15" s="28"/>
      <c r="D15" s="28"/>
      <c r="E15" s="28"/>
      <c r="F15" s="28"/>
      <c r="G15" s="28"/>
      <c r="H15" s="28"/>
    </row>
    <row r="16" spans="1:8" ht="51.75">
      <c r="A16" s="66" t="s">
        <v>350</v>
      </c>
      <c r="B16" s="71" t="s">
        <v>351</v>
      </c>
      <c r="C16" s="17"/>
      <c r="D16" s="17"/>
      <c r="E16" s="17"/>
      <c r="F16" s="17"/>
      <c r="G16" s="17"/>
      <c r="H16" s="17"/>
    </row>
    <row r="17" spans="1:8" ht="69">
      <c r="A17" s="66" t="s">
        <v>352</v>
      </c>
      <c r="B17" s="71" t="s">
        <v>353</v>
      </c>
      <c r="C17" s="28"/>
      <c r="D17" s="28"/>
      <c r="E17" s="28"/>
      <c r="F17" s="28"/>
      <c r="G17" s="28"/>
      <c r="H17" s="28"/>
    </row>
    <row r="18" spans="1:8" ht="69">
      <c r="A18" s="66" t="s">
        <v>354</v>
      </c>
      <c r="B18" s="71" t="s">
        <v>355</v>
      </c>
      <c r="C18" s="17"/>
      <c r="D18" s="17"/>
      <c r="E18" s="17"/>
      <c r="F18" s="17"/>
      <c r="G18" s="17"/>
      <c r="H18" s="17"/>
    </row>
    <row r="19" spans="1:8" ht="20.25">
      <c r="A19" s="66" t="s">
        <v>356</v>
      </c>
      <c r="B19" s="71"/>
      <c r="C19" s="28"/>
      <c r="D19" s="28"/>
      <c r="E19" s="28"/>
      <c r="F19" s="28"/>
      <c r="G19" s="28"/>
      <c r="H19" s="28"/>
    </row>
  </sheetData>
  <mergeCells count="8">
    <mergeCell ref="A4:H4"/>
    <mergeCell ref="A5:B5"/>
    <mergeCell ref="C5:E5"/>
    <mergeCell ref="F5:H5"/>
    <mergeCell ref="A1:A3"/>
    <mergeCell ref="G3:H3"/>
    <mergeCell ref="B2:H2"/>
    <mergeCell ref="B1:H1"/>
  </mergeCells>
  <pageMargins left="0.70866141732283472" right="0.70866141732283472" top="0.55118110236220474" bottom="0.74803149606299213" header="0.31496062992125984" footer="0.31496062992125984"/>
  <pageSetup scale="95" orientation="landscape" r:id="rId1"/>
  <headerFooter>
    <oddFooter xml:space="preserve">&amp;LProceso: Gestión Tecnologías de la Información &amp;C
&amp;RPágina: 1 de 1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6"/>
  <sheetViews>
    <sheetView topLeftCell="R1" zoomScaleNormal="100" workbookViewId="0">
      <selection activeCell="C2" sqref="C2:H2"/>
    </sheetView>
  </sheetViews>
  <sheetFormatPr defaultColWidth="11.42578125" defaultRowHeight="15"/>
  <cols>
    <col min="1" max="1" width="5.85546875" customWidth="1"/>
    <col min="2" max="2" width="16.28515625" customWidth="1"/>
    <col min="3" max="3" width="17.5703125" customWidth="1"/>
    <col min="4" max="4" width="16.5703125" customWidth="1"/>
    <col min="5" max="6" width="17.7109375" customWidth="1"/>
    <col min="7" max="7" width="20.28515625" customWidth="1"/>
    <col min="8" max="8" width="16.28515625" customWidth="1"/>
  </cols>
  <sheetData>
    <row r="1" spans="1:8" ht="15.75" customHeight="1">
      <c r="A1" s="186"/>
      <c r="B1" s="186"/>
      <c r="C1" s="160" t="s">
        <v>0</v>
      </c>
      <c r="D1" s="161"/>
      <c r="E1" s="161"/>
      <c r="F1" s="161"/>
      <c r="G1" s="161"/>
      <c r="H1" s="162"/>
    </row>
    <row r="2" spans="1:8" ht="15.75" customHeight="1">
      <c r="A2" s="186"/>
      <c r="B2" s="186"/>
      <c r="C2" s="241" t="s">
        <v>1</v>
      </c>
      <c r="D2" s="242"/>
      <c r="E2" s="242"/>
      <c r="F2" s="242"/>
      <c r="G2" s="242"/>
      <c r="H2" s="243"/>
    </row>
    <row r="3" spans="1:8" ht="15.75" customHeight="1">
      <c r="A3" s="186"/>
      <c r="B3" s="186"/>
      <c r="C3" s="113" t="s">
        <v>2</v>
      </c>
      <c r="D3" s="114" t="s">
        <v>3</v>
      </c>
      <c r="E3" s="113" t="s">
        <v>4</v>
      </c>
      <c r="F3" s="115">
        <v>0</v>
      </c>
      <c r="G3" s="113" t="s">
        <v>5</v>
      </c>
      <c r="H3" s="116">
        <v>46185</v>
      </c>
    </row>
    <row r="4" spans="1:8" ht="20.25" customHeight="1">
      <c r="A4" s="166" t="s">
        <v>357</v>
      </c>
      <c r="B4" s="166"/>
      <c r="C4" s="166"/>
      <c r="D4" s="166"/>
      <c r="E4" s="166"/>
      <c r="F4" s="166"/>
      <c r="G4" s="166"/>
      <c r="H4" s="166"/>
    </row>
    <row r="5" spans="1:8" ht="40.5">
      <c r="A5" s="36" t="s">
        <v>358</v>
      </c>
      <c r="B5" s="36" t="s">
        <v>359</v>
      </c>
      <c r="C5" s="275" t="s">
        <v>360</v>
      </c>
      <c r="D5" s="276"/>
      <c r="E5" s="36" t="s">
        <v>361</v>
      </c>
      <c r="F5" s="36" t="s">
        <v>362</v>
      </c>
      <c r="G5" s="277" t="s">
        <v>363</v>
      </c>
      <c r="H5" s="278"/>
    </row>
    <row r="6" spans="1:8" ht="20.25">
      <c r="A6" s="6" t="s">
        <v>364</v>
      </c>
      <c r="B6" s="6"/>
      <c r="C6" s="6"/>
      <c r="D6" s="6"/>
      <c r="E6" s="6"/>
      <c r="F6" s="125"/>
      <c r="G6" s="213"/>
      <c r="H6" s="213"/>
    </row>
    <row r="7" spans="1:8" ht="20.25">
      <c r="A7" s="9" t="s">
        <v>365</v>
      </c>
      <c r="B7" s="9"/>
      <c r="C7" s="9"/>
      <c r="D7" s="9"/>
      <c r="E7" s="9"/>
      <c r="F7" s="126"/>
      <c r="G7" s="274"/>
      <c r="H7" s="274"/>
    </row>
    <row r="8" spans="1:8" ht="20.25">
      <c r="A8" s="6" t="s">
        <v>366</v>
      </c>
      <c r="B8" s="6"/>
      <c r="C8" s="6"/>
      <c r="D8" s="6"/>
      <c r="E8" s="6"/>
      <c r="F8" s="6"/>
      <c r="G8" s="213"/>
      <c r="H8" s="213"/>
    </row>
    <row r="9" spans="1:8" ht="20.25">
      <c r="A9" s="9" t="s">
        <v>367</v>
      </c>
      <c r="B9" s="9"/>
      <c r="C9" s="9"/>
      <c r="D9" s="9"/>
      <c r="E9" s="9"/>
      <c r="F9" s="9"/>
      <c r="G9" s="274"/>
      <c r="H9" s="274"/>
    </row>
    <row r="10" spans="1:8" ht="20.25">
      <c r="A10" s="6" t="s">
        <v>368</v>
      </c>
      <c r="B10" s="6"/>
      <c r="C10" s="6"/>
      <c r="D10" s="6"/>
      <c r="E10" s="6"/>
      <c r="F10" s="6"/>
      <c r="G10" s="213"/>
      <c r="H10" s="213"/>
    </row>
    <row r="11" spans="1:8" ht="20.25">
      <c r="A11" s="9" t="s">
        <v>369</v>
      </c>
      <c r="B11" s="9"/>
      <c r="C11" s="9"/>
      <c r="D11" s="9"/>
      <c r="E11" s="9"/>
      <c r="F11" s="9"/>
      <c r="G11" s="274"/>
      <c r="H11" s="274"/>
    </row>
    <row r="12" spans="1:8" ht="20.25">
      <c r="A12" s="6" t="s">
        <v>370</v>
      </c>
      <c r="B12" s="6"/>
      <c r="C12" s="6"/>
      <c r="D12" s="6"/>
      <c r="E12" s="6"/>
      <c r="F12" s="6"/>
      <c r="G12" s="213"/>
      <c r="H12" s="213"/>
    </row>
    <row r="13" spans="1:8" ht="20.25">
      <c r="A13" s="9" t="s">
        <v>371</v>
      </c>
      <c r="B13" s="9"/>
      <c r="C13" s="9"/>
      <c r="D13" s="9"/>
      <c r="E13" s="9"/>
      <c r="F13" s="9"/>
      <c r="G13" s="274"/>
      <c r="H13" s="274"/>
    </row>
    <row r="14" spans="1:8" ht="20.25">
      <c r="A14" s="6" t="s">
        <v>372</v>
      </c>
      <c r="B14" s="6"/>
      <c r="C14" s="6"/>
      <c r="D14" s="6"/>
      <c r="E14" s="6"/>
      <c r="F14" s="6"/>
      <c r="G14" s="213"/>
      <c r="H14" s="213"/>
    </row>
    <row r="15" spans="1:8" ht="20.25">
      <c r="A15" s="9" t="s">
        <v>373</v>
      </c>
      <c r="B15" s="9"/>
      <c r="C15" s="9"/>
      <c r="D15" s="9"/>
      <c r="E15" s="9"/>
      <c r="F15" s="9"/>
      <c r="G15" s="274"/>
      <c r="H15" s="274"/>
    </row>
    <row r="16" spans="1:8" ht="20.25">
      <c r="A16" s="6" t="s">
        <v>374</v>
      </c>
      <c r="B16" s="6"/>
      <c r="C16" s="6"/>
      <c r="D16" s="6"/>
      <c r="E16" s="6"/>
      <c r="F16" s="6"/>
      <c r="G16" s="213"/>
      <c r="H16" s="213"/>
    </row>
    <row r="17" spans="1:8" ht="20.25">
      <c r="A17" s="9" t="s">
        <v>375</v>
      </c>
      <c r="B17" s="9"/>
      <c r="C17" s="9"/>
      <c r="D17" s="9"/>
      <c r="E17" s="9"/>
      <c r="F17" s="9"/>
      <c r="G17" s="274"/>
      <c r="H17" s="274"/>
    </row>
    <row r="18" spans="1:8" ht="20.25">
      <c r="A18" s="6" t="s">
        <v>376</v>
      </c>
      <c r="B18" s="6"/>
      <c r="C18" s="6"/>
      <c r="D18" s="6"/>
      <c r="E18" s="6"/>
      <c r="F18" s="6"/>
      <c r="G18" s="213"/>
      <c r="H18" s="213"/>
    </row>
    <row r="19" spans="1:8" ht="20.25">
      <c r="A19" s="9" t="s">
        <v>377</v>
      </c>
      <c r="B19" s="9"/>
      <c r="C19" s="9"/>
      <c r="D19" s="9"/>
      <c r="E19" s="9"/>
      <c r="F19" s="9"/>
      <c r="G19" s="274"/>
      <c r="H19" s="274"/>
    </row>
    <row r="20" spans="1:8" ht="20.25">
      <c r="A20" s="6" t="s">
        <v>378</v>
      </c>
      <c r="B20" s="6"/>
      <c r="C20" s="6"/>
      <c r="D20" s="6"/>
      <c r="E20" s="6"/>
      <c r="F20" s="6"/>
      <c r="G20" s="213"/>
      <c r="H20" s="213"/>
    </row>
    <row r="21" spans="1:8" ht="20.25">
      <c r="A21" s="9" t="s">
        <v>379</v>
      </c>
      <c r="B21" s="9"/>
      <c r="C21" s="9"/>
      <c r="D21" s="9"/>
      <c r="E21" s="9"/>
      <c r="F21" s="9"/>
      <c r="G21" s="274"/>
      <c r="H21" s="274"/>
    </row>
    <row r="22" spans="1:8" ht="20.25">
      <c r="A22" s="6" t="s">
        <v>380</v>
      </c>
      <c r="B22" s="6"/>
      <c r="C22" s="6"/>
      <c r="D22" s="6"/>
      <c r="E22" s="6"/>
      <c r="F22" s="6"/>
      <c r="G22" s="213"/>
      <c r="H22" s="213"/>
    </row>
    <row r="23" spans="1:8" ht="20.25">
      <c r="A23" s="9" t="s">
        <v>381</v>
      </c>
      <c r="B23" s="9"/>
      <c r="C23" s="9"/>
      <c r="D23" s="9"/>
      <c r="E23" s="9"/>
      <c r="F23" s="9"/>
      <c r="G23" s="274"/>
      <c r="H23" s="274"/>
    </row>
    <row r="24" spans="1:8" ht="20.25">
      <c r="A24" s="6" t="s">
        <v>382</v>
      </c>
      <c r="B24" s="6"/>
      <c r="C24" s="6"/>
      <c r="D24" s="6"/>
      <c r="E24" s="6"/>
      <c r="F24" s="6"/>
      <c r="G24" s="213"/>
      <c r="H24" s="213"/>
    </row>
    <row r="25" spans="1:8" ht="20.25">
      <c r="A25" s="9" t="s">
        <v>383</v>
      </c>
      <c r="B25" s="9"/>
      <c r="C25" s="9"/>
      <c r="D25" s="9"/>
      <c r="E25" s="9"/>
      <c r="F25" s="9"/>
      <c r="G25" s="274"/>
      <c r="H25" s="274"/>
    </row>
    <row r="26" spans="1:8" ht="20.25">
      <c r="A26" s="6" t="s">
        <v>384</v>
      </c>
      <c r="B26" s="6"/>
      <c r="C26" s="6"/>
      <c r="D26" s="6"/>
      <c r="E26" s="6"/>
      <c r="F26" s="6"/>
      <c r="G26" s="213"/>
      <c r="H26" s="213"/>
    </row>
    <row r="27" spans="1:8" ht="20.25">
      <c r="A27" s="9" t="s">
        <v>385</v>
      </c>
      <c r="B27" s="9"/>
      <c r="C27" s="9"/>
      <c r="D27" s="9"/>
      <c r="E27" s="9"/>
      <c r="F27" s="9"/>
      <c r="G27" s="274"/>
      <c r="H27" s="274"/>
    </row>
    <row r="28" spans="1:8" ht="20.25">
      <c r="A28" s="6" t="s">
        <v>386</v>
      </c>
      <c r="B28" s="6"/>
      <c r="C28" s="6"/>
      <c r="D28" s="6"/>
      <c r="E28" s="6"/>
      <c r="F28" s="6"/>
      <c r="G28" s="213"/>
      <c r="H28" s="213"/>
    </row>
    <row r="29" spans="1:8" ht="20.25">
      <c r="A29" s="9" t="s">
        <v>387</v>
      </c>
      <c r="B29" s="9"/>
      <c r="C29" s="9"/>
      <c r="D29" s="9"/>
      <c r="E29" s="9"/>
      <c r="F29" s="9"/>
      <c r="G29" s="274"/>
      <c r="H29" s="274"/>
    </row>
    <row r="30" spans="1:8" ht="20.25">
      <c r="A30" s="6" t="s">
        <v>388</v>
      </c>
      <c r="B30" s="6"/>
      <c r="C30" s="6"/>
      <c r="D30" s="6"/>
      <c r="E30" s="6"/>
      <c r="F30" s="6"/>
      <c r="G30" s="213"/>
      <c r="H30" s="213"/>
    </row>
    <row r="31" spans="1:8" ht="20.25">
      <c r="A31" s="9" t="s">
        <v>389</v>
      </c>
      <c r="B31" s="9"/>
      <c r="C31" s="9"/>
      <c r="D31" s="9"/>
      <c r="E31" s="9"/>
      <c r="F31" s="9"/>
      <c r="G31" s="274"/>
      <c r="H31" s="274"/>
    </row>
    <row r="32" spans="1:8" ht="20.25">
      <c r="A32" s="6" t="s">
        <v>390</v>
      </c>
      <c r="B32" s="6"/>
      <c r="C32" s="6"/>
      <c r="D32" s="6"/>
      <c r="E32" s="6"/>
      <c r="F32" s="6"/>
      <c r="G32" s="213"/>
      <c r="H32" s="213"/>
    </row>
    <row r="33" spans="1:8" ht="20.25">
      <c r="A33" s="9" t="s">
        <v>391</v>
      </c>
      <c r="B33" s="9"/>
      <c r="C33" s="9"/>
      <c r="D33" s="9"/>
      <c r="E33" s="9"/>
      <c r="F33" s="9"/>
      <c r="G33" s="274"/>
      <c r="H33" s="274"/>
    </row>
    <row r="34" spans="1:8" ht="20.25">
      <c r="A34" s="6" t="s">
        <v>392</v>
      </c>
      <c r="B34" s="6"/>
      <c r="C34" s="6"/>
      <c r="D34" s="6"/>
      <c r="E34" s="6"/>
      <c r="F34" s="6"/>
      <c r="G34" s="213"/>
      <c r="H34" s="213"/>
    </row>
    <row r="35" spans="1:8" ht="20.25">
      <c r="A35" s="9" t="s">
        <v>393</v>
      </c>
      <c r="B35" s="9"/>
      <c r="C35" s="9"/>
      <c r="D35" s="9"/>
      <c r="E35" s="9"/>
      <c r="F35" s="9"/>
      <c r="G35" s="274"/>
      <c r="H35" s="274"/>
    </row>
    <row r="36" spans="1:8" ht="20.25">
      <c r="A36" s="6" t="s">
        <v>394</v>
      </c>
      <c r="B36" s="6"/>
      <c r="C36" s="6"/>
      <c r="D36" s="6"/>
      <c r="E36" s="6"/>
      <c r="F36" s="6"/>
      <c r="G36" s="213"/>
      <c r="H36" s="213"/>
    </row>
  </sheetData>
  <mergeCells count="37">
    <mergeCell ref="C5:D5"/>
    <mergeCell ref="A4:H4"/>
    <mergeCell ref="G5:H5"/>
    <mergeCell ref="G6:H6"/>
    <mergeCell ref="C1:H1"/>
    <mergeCell ref="C2:H2"/>
    <mergeCell ref="A1:B3"/>
    <mergeCell ref="G7:H7"/>
    <mergeCell ref="G8:H8"/>
    <mergeCell ref="G9:H9"/>
    <mergeCell ref="G10:H10"/>
    <mergeCell ref="G11:H11"/>
    <mergeCell ref="G12:H12"/>
    <mergeCell ref="G13:H13"/>
    <mergeCell ref="G14:H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s>
  <phoneticPr fontId="17" type="noConversion"/>
  <pageMargins left="0.70866141732283472" right="0.70866141732283472" top="0.74803149606299213" bottom="0.74803149606299213" header="0.31496062992125984" footer="0.31496062992125984"/>
  <pageSetup orientation="landscape" r:id="rId1"/>
  <headerFooter>
    <oddFooter xml:space="preserve">&amp;LProceso: Gestión Tecnologías de la Información&amp;RPágina: 1 de 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9"/>
  <sheetViews>
    <sheetView zoomScale="170" zoomScaleNormal="170" workbookViewId="0">
      <selection activeCell="I8" sqref="I8"/>
    </sheetView>
  </sheetViews>
  <sheetFormatPr defaultColWidth="11.42578125" defaultRowHeight="15"/>
  <cols>
    <col min="8" max="8" width="15.42578125" customWidth="1"/>
  </cols>
  <sheetData>
    <row r="1" spans="1:8" ht="22.5" customHeight="1">
      <c r="A1" s="186"/>
      <c r="B1" s="186"/>
      <c r="C1" s="160" t="s">
        <v>395</v>
      </c>
      <c r="D1" s="161"/>
      <c r="E1" s="161"/>
      <c r="F1" s="161"/>
      <c r="G1" s="161"/>
      <c r="H1" s="162"/>
    </row>
    <row r="2" spans="1:8" ht="20.25" customHeight="1">
      <c r="A2" s="186"/>
      <c r="B2" s="186"/>
      <c r="C2" s="241" t="s">
        <v>1</v>
      </c>
      <c r="D2" s="242"/>
      <c r="E2" s="242"/>
      <c r="F2" s="242"/>
      <c r="G2" s="242"/>
      <c r="H2" s="243"/>
    </row>
    <row r="3" spans="1:8">
      <c r="A3" s="186"/>
      <c r="B3" s="186"/>
      <c r="C3" s="113" t="s">
        <v>2</v>
      </c>
      <c r="D3" s="114" t="s">
        <v>3</v>
      </c>
      <c r="E3" s="113" t="s">
        <v>4</v>
      </c>
      <c r="F3" s="115">
        <v>0</v>
      </c>
      <c r="G3" s="113" t="s">
        <v>5</v>
      </c>
      <c r="H3" s="116">
        <v>46185</v>
      </c>
    </row>
    <row r="5" spans="1:8" ht="20.25">
      <c r="A5" s="286" t="s">
        <v>116</v>
      </c>
      <c r="B5" s="286"/>
      <c r="C5" s="286"/>
      <c r="D5" s="286"/>
      <c r="E5" s="286"/>
      <c r="F5" s="286"/>
    </row>
    <row r="6" spans="1:8" ht="37.9" customHeight="1">
      <c r="A6" s="144" t="s">
        <v>117</v>
      </c>
      <c r="B6" s="146"/>
      <c r="C6" s="287"/>
      <c r="D6" s="288"/>
      <c r="E6" s="288"/>
      <c r="F6" s="289"/>
    </row>
    <row r="7" spans="1:8" ht="37.9" customHeight="1">
      <c r="A7" s="144" t="s">
        <v>118</v>
      </c>
      <c r="B7" s="146"/>
      <c r="C7" s="287"/>
      <c r="D7" s="288"/>
      <c r="E7" s="288"/>
      <c r="F7" s="289"/>
    </row>
    <row r="8" spans="1:8" ht="20.25">
      <c r="A8" s="144" t="s">
        <v>119</v>
      </c>
      <c r="B8" s="145"/>
      <c r="C8" s="146"/>
      <c r="D8" s="144" t="s">
        <v>120</v>
      </c>
      <c r="E8" s="145"/>
      <c r="F8" s="146"/>
    </row>
    <row r="9" spans="1:8" ht="81">
      <c r="A9" s="50" t="s">
        <v>114</v>
      </c>
      <c r="B9" s="51" t="s">
        <v>121</v>
      </c>
      <c r="C9" s="37" t="s">
        <v>92</v>
      </c>
      <c r="D9" s="37" t="s">
        <v>114</v>
      </c>
      <c r="E9" s="37" t="s">
        <v>92</v>
      </c>
      <c r="F9" s="37" t="s">
        <v>115</v>
      </c>
    </row>
    <row r="10" spans="1:8">
      <c r="A10" s="285" t="s">
        <v>396</v>
      </c>
      <c r="B10" s="17"/>
      <c r="C10" s="17"/>
      <c r="D10" s="17" t="s">
        <v>397</v>
      </c>
      <c r="E10" s="17"/>
      <c r="F10" s="17"/>
    </row>
    <row r="11" spans="1:8">
      <c r="A11" s="285"/>
      <c r="B11" s="17"/>
      <c r="C11" s="17"/>
      <c r="D11" s="17" t="s">
        <v>398</v>
      </c>
      <c r="E11" s="17"/>
      <c r="F11" s="17"/>
    </row>
    <row r="12" spans="1:8">
      <c r="A12" s="285" t="s">
        <v>399</v>
      </c>
      <c r="B12" s="17"/>
      <c r="C12" s="17"/>
      <c r="D12" s="17" t="s">
        <v>400</v>
      </c>
      <c r="E12" s="17"/>
      <c r="F12" s="17"/>
    </row>
    <row r="13" spans="1:8">
      <c r="A13" s="285"/>
      <c r="B13" s="17"/>
      <c r="C13" s="17"/>
      <c r="D13" s="17" t="s">
        <v>401</v>
      </c>
      <c r="E13" s="17"/>
      <c r="F13" s="17"/>
    </row>
    <row r="14" spans="1:8">
      <c r="A14" s="285" t="s">
        <v>402</v>
      </c>
      <c r="B14" s="17"/>
      <c r="C14" s="17"/>
      <c r="D14" s="17" t="s">
        <v>403</v>
      </c>
      <c r="E14" s="17"/>
      <c r="F14" s="17"/>
    </row>
    <row r="15" spans="1:8">
      <c r="A15" s="285"/>
      <c r="B15" s="17"/>
      <c r="C15" s="17"/>
      <c r="D15" s="17" t="s">
        <v>404</v>
      </c>
      <c r="E15" s="17"/>
      <c r="F15" s="17"/>
    </row>
    <row r="16" spans="1:8">
      <c r="A16" s="285" t="s">
        <v>405</v>
      </c>
      <c r="B16" s="17"/>
      <c r="C16" s="17"/>
      <c r="D16" s="17" t="s">
        <v>406</v>
      </c>
      <c r="E16" s="17"/>
      <c r="F16" s="17"/>
    </row>
    <row r="17" spans="1:6">
      <c r="A17" s="285"/>
      <c r="B17" s="17"/>
      <c r="C17" s="17"/>
      <c r="D17" s="17" t="s">
        <v>407</v>
      </c>
      <c r="E17" s="17"/>
      <c r="F17" s="17"/>
    </row>
    <row r="18" spans="1:6">
      <c r="A18" s="285" t="s">
        <v>408</v>
      </c>
      <c r="B18" s="17"/>
      <c r="C18" s="17"/>
      <c r="D18" s="17" t="s">
        <v>409</v>
      </c>
      <c r="E18" s="17"/>
      <c r="F18" s="17"/>
    </row>
    <row r="19" spans="1:6">
      <c r="A19" s="285"/>
      <c r="B19" s="17"/>
      <c r="C19" s="17"/>
      <c r="D19" s="17" t="s">
        <v>410</v>
      </c>
      <c r="E19" s="17"/>
      <c r="F19" s="17"/>
    </row>
  </sheetData>
  <mergeCells count="15">
    <mergeCell ref="A14:A15"/>
    <mergeCell ref="A16:A17"/>
    <mergeCell ref="A18:A19"/>
    <mergeCell ref="A1:B3"/>
    <mergeCell ref="C1:H1"/>
    <mergeCell ref="C2:H2"/>
    <mergeCell ref="A10:A11"/>
    <mergeCell ref="A12:A13"/>
    <mergeCell ref="A8:C8"/>
    <mergeCell ref="D8:F8"/>
    <mergeCell ref="A5:F5"/>
    <mergeCell ref="A6:B6"/>
    <mergeCell ref="C6:F6"/>
    <mergeCell ref="A7:B7"/>
    <mergeCell ref="C7:F7"/>
  </mergeCells>
  <phoneticPr fontId="17" type="noConversion"/>
  <pageMargins left="0.70866141732283472" right="0.70866141732283472" top="0.55118110236220474" bottom="0.74803149606299213" header="0.31496062992125984" footer="0.31496062992125984"/>
  <pageSetup paperSize="9" scale="105" orientation="portrait" horizontalDpi="1200" verticalDpi="1200" r:id="rId1"/>
  <headerFooter>
    <oddFooter>&amp;LProceso: Gestión de Tecnologías de la Información&amp;RPágina: 1 de 1</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8"/>
  <sheetViews>
    <sheetView zoomScale="160" zoomScaleNormal="160" workbookViewId="0">
      <selection activeCell="C2" sqref="C2:H2"/>
    </sheetView>
  </sheetViews>
  <sheetFormatPr defaultColWidth="11.42578125" defaultRowHeight="15"/>
  <cols>
    <col min="1" max="1" width="13.5703125" customWidth="1"/>
    <col min="8" max="8" width="13.7109375" customWidth="1"/>
  </cols>
  <sheetData>
    <row r="1" spans="1:8">
      <c r="A1" s="186"/>
      <c r="B1" s="186"/>
      <c r="C1" s="160" t="s">
        <v>0</v>
      </c>
      <c r="D1" s="161"/>
      <c r="E1" s="161"/>
      <c r="F1" s="161"/>
      <c r="G1" s="161"/>
      <c r="H1" s="162"/>
    </row>
    <row r="2" spans="1:8">
      <c r="A2" s="186"/>
      <c r="B2" s="186"/>
      <c r="C2" s="241" t="s">
        <v>1</v>
      </c>
      <c r="D2" s="242"/>
      <c r="E2" s="242"/>
      <c r="F2" s="242"/>
      <c r="G2" s="242"/>
      <c r="H2" s="243"/>
    </row>
    <row r="3" spans="1:8">
      <c r="A3" s="186"/>
      <c r="B3" s="186"/>
      <c r="C3" s="113" t="s">
        <v>2</v>
      </c>
      <c r="D3" s="114" t="s">
        <v>3</v>
      </c>
      <c r="E3" s="113" t="s">
        <v>4</v>
      </c>
      <c r="F3" s="115">
        <v>0</v>
      </c>
      <c r="G3" s="113" t="s">
        <v>5</v>
      </c>
      <c r="H3" s="116">
        <v>46185</v>
      </c>
    </row>
    <row r="5" spans="1:8" ht="14.45" customHeight="1">
      <c r="A5" s="279" t="s">
        <v>411</v>
      </c>
      <c r="B5" s="280"/>
      <c r="C5" s="280"/>
      <c r="D5" s="280"/>
      <c r="E5" s="280"/>
      <c r="F5" s="281"/>
    </row>
    <row r="6" spans="1:8" ht="19.149999999999999" customHeight="1">
      <c r="A6" s="155"/>
      <c r="B6" s="166"/>
      <c r="C6" s="166"/>
      <c r="D6" s="166"/>
      <c r="E6" s="166"/>
      <c r="F6" s="156"/>
    </row>
    <row r="7" spans="1:8" ht="19.149999999999999" customHeight="1">
      <c r="A7" s="155"/>
      <c r="B7" s="166"/>
      <c r="C7" s="166"/>
      <c r="D7" s="166"/>
      <c r="E7" s="166"/>
      <c r="F7" s="156"/>
    </row>
    <row r="8" spans="1:8" ht="19.149999999999999" customHeight="1">
      <c r="A8" s="282"/>
      <c r="B8" s="283"/>
      <c r="C8" s="283"/>
      <c r="D8" s="283"/>
      <c r="E8" s="283"/>
      <c r="F8" s="284"/>
    </row>
  </sheetData>
  <mergeCells count="4">
    <mergeCell ref="A5:F8"/>
    <mergeCell ref="A1:B3"/>
    <mergeCell ref="C1:H1"/>
    <mergeCell ref="C2:H2"/>
  </mergeCells>
  <pageMargins left="0.70866141732283472" right="0.70866141732283472" top="0.55118110236220474" bottom="0.74803149606299213" header="0.31496062992125984" footer="0.31496062992125984"/>
  <pageSetup paperSize="9" orientation="portrait" horizontalDpi="1200" verticalDpi="1200" r:id="rId1"/>
  <headerFooter>
    <oddFooter xml:space="preserve">&amp;LProceso: Gestión Tecnologías de la Información&amp;RPágina : 1 de 1 </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45"/>
  <sheetViews>
    <sheetView zoomScale="120" zoomScaleNormal="120" workbookViewId="0">
      <selection activeCell="C2" sqref="C2:H2"/>
    </sheetView>
  </sheetViews>
  <sheetFormatPr defaultColWidth="13.85546875" defaultRowHeight="15"/>
  <cols>
    <col min="1" max="1" width="6.28515625" customWidth="1"/>
    <col min="2" max="2" width="10.85546875" bestFit="1" customWidth="1"/>
    <col min="3" max="3" width="33.7109375" customWidth="1"/>
    <col min="4" max="4" width="16.28515625" bestFit="1" customWidth="1"/>
    <col min="5" max="5" width="23.140625" customWidth="1"/>
    <col min="6" max="6" width="18.140625" customWidth="1"/>
    <col min="7" max="7" width="15.7109375" bestFit="1" customWidth="1"/>
  </cols>
  <sheetData>
    <row r="1" spans="1:8">
      <c r="A1" s="186"/>
      <c r="B1" s="186"/>
      <c r="C1" s="160" t="s">
        <v>0</v>
      </c>
      <c r="D1" s="161"/>
      <c r="E1" s="161"/>
      <c r="F1" s="161"/>
      <c r="G1" s="161"/>
      <c r="H1" s="162"/>
    </row>
    <row r="2" spans="1:8">
      <c r="A2" s="186"/>
      <c r="B2" s="186"/>
      <c r="C2" s="241" t="s">
        <v>1</v>
      </c>
      <c r="D2" s="242"/>
      <c r="E2" s="242"/>
      <c r="F2" s="242"/>
      <c r="G2" s="242"/>
      <c r="H2" s="243"/>
    </row>
    <row r="3" spans="1:8">
      <c r="A3" s="186"/>
      <c r="B3" s="186"/>
      <c r="C3" s="113" t="s">
        <v>2</v>
      </c>
      <c r="D3" s="114" t="s">
        <v>3</v>
      </c>
      <c r="E3" s="113" t="s">
        <v>4</v>
      </c>
      <c r="F3" s="115">
        <v>0</v>
      </c>
      <c r="G3" s="113" t="s">
        <v>5</v>
      </c>
      <c r="H3" s="116">
        <v>46185</v>
      </c>
    </row>
    <row r="4" spans="1:8" ht="19.149999999999999" customHeight="1">
      <c r="A4" s="290" t="s">
        <v>412</v>
      </c>
      <c r="B4" s="290"/>
      <c r="C4" s="290"/>
      <c r="D4" s="290"/>
      <c r="E4" s="290"/>
      <c r="F4" s="290"/>
      <c r="G4" s="290"/>
      <c r="H4" s="290"/>
    </row>
    <row r="5" spans="1:8" ht="81">
      <c r="A5" s="10" t="s">
        <v>114</v>
      </c>
      <c r="B5" s="10" t="s">
        <v>413</v>
      </c>
      <c r="C5" s="10" t="s">
        <v>414</v>
      </c>
      <c r="D5" s="10" t="s">
        <v>415</v>
      </c>
      <c r="E5" s="10" t="s">
        <v>255</v>
      </c>
      <c r="F5" s="10" t="s">
        <v>416</v>
      </c>
      <c r="G5" s="10" t="s">
        <v>417</v>
      </c>
      <c r="H5" s="10" t="s">
        <v>418</v>
      </c>
    </row>
    <row r="6" spans="1:8" ht="40.5">
      <c r="A6" s="8" t="s">
        <v>419</v>
      </c>
      <c r="B6" s="8"/>
      <c r="C6" s="8"/>
      <c r="D6" s="8"/>
      <c r="E6" s="8"/>
      <c r="F6" s="8"/>
      <c r="G6" s="8"/>
      <c r="H6" s="8"/>
    </row>
    <row r="7" spans="1:8" ht="40.5">
      <c r="A7" s="14" t="s">
        <v>420</v>
      </c>
      <c r="B7" s="14"/>
      <c r="C7" s="14"/>
      <c r="D7" s="14"/>
      <c r="E7" s="14"/>
      <c r="F7" s="14"/>
      <c r="G7" s="14"/>
      <c r="H7" s="14"/>
    </row>
    <row r="8" spans="1:8" ht="40.5">
      <c r="A8" s="8" t="s">
        <v>421</v>
      </c>
      <c r="B8" s="8"/>
      <c r="C8" s="8"/>
      <c r="D8" s="8"/>
      <c r="E8" s="8"/>
      <c r="F8" s="8"/>
      <c r="G8" s="8"/>
      <c r="H8" s="8"/>
    </row>
    <row r="9" spans="1:8" ht="40.5">
      <c r="A9" s="14" t="s">
        <v>422</v>
      </c>
      <c r="B9" s="14"/>
      <c r="C9" s="14"/>
      <c r="D9" s="14"/>
      <c r="E9" s="14"/>
      <c r="F9" s="14"/>
      <c r="G9" s="14"/>
      <c r="H9" s="14"/>
    </row>
    <row r="10" spans="1:8" ht="40.5">
      <c r="A10" s="8" t="s">
        <v>423</v>
      </c>
      <c r="B10" s="8"/>
      <c r="C10" s="8"/>
      <c r="D10" s="8"/>
      <c r="E10" s="8"/>
      <c r="F10" s="8"/>
      <c r="G10" s="8"/>
      <c r="H10" s="8"/>
    </row>
    <row r="11" spans="1:8" ht="40.5">
      <c r="A11" s="14" t="s">
        <v>424</v>
      </c>
      <c r="B11" s="14"/>
      <c r="C11" s="14"/>
      <c r="D11" s="14"/>
      <c r="E11" s="14"/>
      <c r="F11" s="14"/>
      <c r="G11" s="14"/>
      <c r="H11" s="14"/>
    </row>
    <row r="12" spans="1:8" ht="40.5">
      <c r="A12" s="8" t="s">
        <v>425</v>
      </c>
      <c r="B12" s="8"/>
      <c r="C12" s="8"/>
      <c r="D12" s="8"/>
      <c r="E12" s="8"/>
      <c r="F12" s="8"/>
      <c r="G12" s="8"/>
      <c r="H12" s="8"/>
    </row>
    <row r="13" spans="1:8" ht="40.5">
      <c r="A13" s="14" t="s">
        <v>426</v>
      </c>
      <c r="B13" s="14"/>
      <c r="C13" s="14"/>
      <c r="D13" s="14"/>
      <c r="E13" s="14"/>
      <c r="F13" s="14"/>
      <c r="G13" s="14"/>
      <c r="H13" s="14"/>
    </row>
    <row r="14" spans="1:8" ht="40.5">
      <c r="A14" s="8" t="s">
        <v>427</v>
      </c>
      <c r="B14" s="8"/>
      <c r="C14" s="8"/>
      <c r="D14" s="8"/>
      <c r="E14" s="8"/>
      <c r="F14" s="8"/>
      <c r="G14" s="8"/>
      <c r="H14" s="8"/>
    </row>
    <row r="15" spans="1:8" ht="40.5">
      <c r="A15" s="14" t="s">
        <v>428</v>
      </c>
      <c r="B15" s="14"/>
      <c r="C15" s="14"/>
      <c r="D15" s="14"/>
      <c r="E15" s="14"/>
      <c r="F15" s="14"/>
      <c r="G15" s="14"/>
      <c r="H15" s="14"/>
    </row>
    <row r="16" spans="1:8" ht="40.5">
      <c r="A16" s="8" t="s">
        <v>429</v>
      </c>
      <c r="B16" s="8"/>
      <c r="C16" s="8"/>
      <c r="D16" s="8"/>
      <c r="E16" s="8"/>
      <c r="F16" s="8"/>
      <c r="G16" s="8"/>
      <c r="H16" s="8"/>
    </row>
    <row r="17" spans="1:8" ht="40.5">
      <c r="A17" s="14" t="s">
        <v>430</v>
      </c>
      <c r="B17" s="14"/>
      <c r="C17" s="14"/>
      <c r="D17" s="14"/>
      <c r="E17" s="14"/>
      <c r="F17" s="14"/>
      <c r="G17" s="14"/>
      <c r="H17" s="14"/>
    </row>
    <row r="18" spans="1:8" ht="40.5">
      <c r="A18" s="8" t="s">
        <v>431</v>
      </c>
      <c r="B18" s="8"/>
      <c r="C18" s="8"/>
      <c r="D18" s="8"/>
      <c r="E18" s="8"/>
      <c r="F18" s="8"/>
      <c r="G18" s="8"/>
      <c r="H18" s="8"/>
    </row>
    <row r="19" spans="1:8" ht="40.5">
      <c r="A19" s="14" t="s">
        <v>432</v>
      </c>
      <c r="B19" s="14"/>
      <c r="C19" s="14"/>
      <c r="D19" s="14"/>
      <c r="E19" s="14"/>
      <c r="F19" s="14"/>
      <c r="G19" s="14"/>
      <c r="H19" s="14"/>
    </row>
    <row r="20" spans="1:8" ht="40.5">
      <c r="A20" s="8" t="s">
        <v>433</v>
      </c>
      <c r="B20" s="8"/>
      <c r="C20" s="8"/>
      <c r="D20" s="8"/>
      <c r="E20" s="8"/>
      <c r="F20" s="8"/>
      <c r="G20" s="8"/>
      <c r="H20" s="8"/>
    </row>
    <row r="21" spans="1:8" ht="40.5">
      <c r="A21" s="14" t="s">
        <v>434</v>
      </c>
      <c r="B21" s="14"/>
      <c r="C21" s="14"/>
      <c r="D21" s="14"/>
      <c r="E21" s="14"/>
      <c r="F21" s="14"/>
      <c r="G21" s="14"/>
      <c r="H21" s="14"/>
    </row>
    <row r="22" spans="1:8" ht="40.5">
      <c r="A22" s="8" t="s">
        <v>435</v>
      </c>
      <c r="B22" s="8"/>
      <c r="C22" s="8"/>
      <c r="D22" s="8"/>
      <c r="E22" s="8"/>
      <c r="F22" s="8"/>
      <c r="G22" s="8"/>
      <c r="H22" s="8"/>
    </row>
    <row r="23" spans="1:8" ht="40.5">
      <c r="A23" s="14" t="s">
        <v>436</v>
      </c>
      <c r="B23" s="14"/>
      <c r="C23" s="14"/>
      <c r="D23" s="14"/>
      <c r="E23" s="14"/>
      <c r="F23" s="14"/>
      <c r="G23" s="14"/>
      <c r="H23" s="14"/>
    </row>
    <row r="24" spans="1:8" ht="40.5">
      <c r="A24" s="8" t="s">
        <v>437</v>
      </c>
      <c r="B24" s="8"/>
      <c r="C24" s="8"/>
      <c r="D24" s="8"/>
      <c r="E24" s="8"/>
      <c r="F24" s="8"/>
      <c r="G24" s="8"/>
      <c r="H24" s="8"/>
    </row>
    <row r="25" spans="1:8" ht="40.5">
      <c r="A25" s="14" t="s">
        <v>438</v>
      </c>
      <c r="B25" s="14"/>
      <c r="C25" s="14"/>
      <c r="D25" s="14"/>
      <c r="E25" s="14"/>
      <c r="F25" s="14"/>
      <c r="G25" s="14"/>
      <c r="H25" s="14"/>
    </row>
    <row r="26" spans="1:8" ht="40.5">
      <c r="A26" s="8" t="s">
        <v>439</v>
      </c>
      <c r="B26" s="8"/>
      <c r="C26" s="8"/>
      <c r="D26" s="8"/>
      <c r="E26" s="8"/>
      <c r="F26" s="8"/>
      <c r="G26" s="8"/>
      <c r="H26" s="8"/>
    </row>
    <row r="27" spans="1:8" ht="40.5">
      <c r="A27" s="14" t="s">
        <v>440</v>
      </c>
      <c r="B27" s="14"/>
      <c r="C27" s="14"/>
      <c r="D27" s="14"/>
      <c r="E27" s="14"/>
      <c r="F27" s="14"/>
      <c r="G27" s="14"/>
      <c r="H27" s="14"/>
    </row>
    <row r="28" spans="1:8" ht="40.5">
      <c r="A28" s="8" t="s">
        <v>441</v>
      </c>
      <c r="B28" s="8"/>
      <c r="C28" s="8"/>
      <c r="D28" s="8"/>
      <c r="E28" s="8"/>
      <c r="F28" s="8"/>
      <c r="G28" s="8"/>
      <c r="H28" s="8"/>
    </row>
    <row r="29" spans="1:8" ht="40.5">
      <c r="A29" s="8" t="s">
        <v>442</v>
      </c>
      <c r="B29" s="8"/>
      <c r="C29" s="8"/>
      <c r="D29" s="8"/>
      <c r="E29" s="8"/>
      <c r="F29" s="8"/>
      <c r="G29" s="8"/>
      <c r="H29" s="8"/>
    </row>
    <row r="30" spans="1:8" ht="40.5">
      <c r="A30" s="14" t="s">
        <v>443</v>
      </c>
      <c r="B30" s="14"/>
      <c r="C30" s="14"/>
      <c r="D30" s="14"/>
      <c r="E30" s="14"/>
      <c r="F30" s="14"/>
      <c r="G30" s="14"/>
      <c r="H30" s="14"/>
    </row>
    <row r="31" spans="1:8" ht="40.5">
      <c r="A31" s="8" t="s">
        <v>444</v>
      </c>
      <c r="B31" s="8"/>
      <c r="C31" s="8"/>
      <c r="D31" s="8"/>
      <c r="E31" s="8"/>
      <c r="F31" s="8"/>
      <c r="G31" s="8"/>
      <c r="H31" s="8"/>
    </row>
    <row r="32" spans="1:8" ht="40.5">
      <c r="A32" s="14" t="s">
        <v>445</v>
      </c>
      <c r="B32" s="14"/>
      <c r="C32" s="14"/>
      <c r="D32" s="14"/>
      <c r="E32" s="14"/>
      <c r="F32" s="14"/>
      <c r="G32" s="14"/>
      <c r="H32" s="14"/>
    </row>
    <row r="33" spans="1:8" ht="40.5">
      <c r="A33" s="8" t="s">
        <v>446</v>
      </c>
      <c r="B33" s="8"/>
      <c r="C33" s="8"/>
      <c r="D33" s="8"/>
      <c r="E33" s="8"/>
      <c r="F33" s="8"/>
      <c r="G33" s="8"/>
      <c r="H33" s="8"/>
    </row>
    <row r="34" spans="1:8" ht="40.5">
      <c r="A34" s="14" t="s">
        <v>447</v>
      </c>
      <c r="B34" s="14"/>
      <c r="C34" s="14"/>
      <c r="D34" s="14"/>
      <c r="E34" s="14"/>
      <c r="F34" s="14"/>
      <c r="G34" s="14"/>
      <c r="H34" s="14"/>
    </row>
    <row r="35" spans="1:8" ht="40.5">
      <c r="A35" s="8" t="s">
        <v>448</v>
      </c>
      <c r="B35" s="8"/>
      <c r="C35" s="8"/>
      <c r="D35" s="8"/>
      <c r="E35" s="8"/>
      <c r="F35" s="8"/>
      <c r="G35" s="8"/>
      <c r="H35" s="8"/>
    </row>
    <row r="36" spans="1:8" ht="40.5">
      <c r="A36" s="14" t="s">
        <v>449</v>
      </c>
      <c r="B36" s="14"/>
      <c r="C36" s="14"/>
      <c r="D36" s="14"/>
      <c r="E36" s="14"/>
      <c r="F36" s="14"/>
      <c r="G36" s="14"/>
      <c r="H36" s="14"/>
    </row>
    <row r="37" spans="1:8" ht="40.5">
      <c r="A37" s="8" t="s">
        <v>450</v>
      </c>
      <c r="B37" s="8"/>
      <c r="C37" s="8"/>
      <c r="D37" s="8"/>
      <c r="E37" s="8"/>
      <c r="F37" s="8"/>
      <c r="G37" s="8"/>
      <c r="H37" s="8"/>
    </row>
    <row r="38" spans="1:8" ht="40.5">
      <c r="A38" s="14" t="s">
        <v>451</v>
      </c>
      <c r="B38" s="14"/>
      <c r="C38" s="14"/>
      <c r="D38" s="14"/>
      <c r="E38" s="14"/>
      <c r="F38" s="14"/>
      <c r="G38" s="14"/>
      <c r="H38" s="14"/>
    </row>
    <row r="39" spans="1:8" ht="40.5">
      <c r="A39" s="8" t="s">
        <v>452</v>
      </c>
      <c r="B39" s="8"/>
      <c r="C39" s="8"/>
      <c r="D39" s="8"/>
      <c r="E39" s="8"/>
      <c r="F39" s="8"/>
      <c r="G39" s="8"/>
      <c r="H39" s="8"/>
    </row>
    <row r="40" spans="1:8" ht="40.5">
      <c r="A40" s="14" t="s">
        <v>453</v>
      </c>
      <c r="B40" s="14"/>
      <c r="C40" s="14"/>
      <c r="D40" s="14"/>
      <c r="E40" s="14"/>
      <c r="F40" s="14"/>
      <c r="G40" s="14"/>
      <c r="H40" s="14"/>
    </row>
    <row r="41" spans="1:8" ht="40.5">
      <c r="A41" s="8" t="s">
        <v>454</v>
      </c>
      <c r="B41" s="8"/>
      <c r="C41" s="8"/>
      <c r="D41" s="8"/>
      <c r="E41" s="8"/>
      <c r="F41" s="8"/>
      <c r="G41" s="8"/>
      <c r="H41" s="8"/>
    </row>
    <row r="42" spans="1:8" ht="40.5">
      <c r="A42" s="14" t="s">
        <v>455</v>
      </c>
      <c r="B42" s="14"/>
      <c r="C42" s="14"/>
      <c r="D42" s="14"/>
      <c r="E42" s="14"/>
      <c r="F42" s="14"/>
      <c r="G42" s="14"/>
      <c r="H42" s="14"/>
    </row>
    <row r="43" spans="1:8" ht="40.5">
      <c r="A43" s="8" t="s">
        <v>456</v>
      </c>
      <c r="B43" s="8"/>
      <c r="C43" s="8"/>
      <c r="D43" s="8"/>
      <c r="E43" s="8"/>
      <c r="F43" s="8"/>
      <c r="G43" s="8"/>
      <c r="H43" s="8"/>
    </row>
    <row r="44" spans="1:8" ht="40.5">
      <c r="A44" s="14" t="s">
        <v>457</v>
      </c>
      <c r="B44" s="14"/>
      <c r="C44" s="14"/>
      <c r="D44" s="14"/>
      <c r="E44" s="14"/>
      <c r="F44" s="14"/>
      <c r="G44" s="14"/>
      <c r="H44" s="14"/>
    </row>
    <row r="45" spans="1:8" ht="40.5">
      <c r="A45" s="8" t="s">
        <v>458</v>
      </c>
      <c r="B45" s="8"/>
      <c r="C45" s="8"/>
      <c r="D45" s="8"/>
      <c r="E45" s="8"/>
      <c r="F45" s="8"/>
      <c r="G45" s="8"/>
      <c r="H45" s="8"/>
    </row>
  </sheetData>
  <mergeCells count="4">
    <mergeCell ref="A4:H4"/>
    <mergeCell ref="A1:B3"/>
    <mergeCell ref="C1:H1"/>
    <mergeCell ref="C2:H2"/>
  </mergeCells>
  <phoneticPr fontId="17" type="noConversion"/>
  <pageMargins left="0.70866141732283472" right="0.70866141732283472" top="0.55118110236220474" bottom="0.74803149606299213" header="0.31496062992125984" footer="0.31496062992125984"/>
  <pageSetup scale="85" orientation="landscape" r:id="rId1"/>
  <headerFooter>
    <oddFooter xml:space="preserve">&amp;LProceso: Gestión Tecnologías de la Información&amp;RPágina: 1 de 1 </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5"/>
  <sheetViews>
    <sheetView zoomScaleNormal="100" zoomScalePageLayoutView="40" workbookViewId="0">
      <selection activeCell="C2" sqref="C2:L2"/>
    </sheetView>
  </sheetViews>
  <sheetFormatPr defaultColWidth="11.42578125" defaultRowHeight="15"/>
  <cols>
    <col min="1" max="1" width="6.85546875" customWidth="1"/>
    <col min="2" max="2" width="13.140625" customWidth="1"/>
    <col min="3" max="3" width="15.28515625" customWidth="1"/>
    <col min="4" max="4" width="19.140625" customWidth="1"/>
    <col min="5" max="5" width="14.42578125" customWidth="1"/>
    <col min="6" max="6" width="14.85546875" customWidth="1"/>
    <col min="7" max="7" width="14.28515625" customWidth="1"/>
    <col min="8" max="8" width="13.140625" customWidth="1"/>
    <col min="11" max="11" width="14.5703125" customWidth="1"/>
  </cols>
  <sheetData>
    <row r="1" spans="1:12" ht="15" customHeight="1">
      <c r="A1" s="186"/>
      <c r="B1" s="291"/>
      <c r="C1" s="292" t="s">
        <v>0</v>
      </c>
      <c r="D1" s="292"/>
      <c r="E1" s="292"/>
      <c r="F1" s="292"/>
      <c r="G1" s="292"/>
      <c r="H1" s="292"/>
      <c r="I1" s="292"/>
      <c r="J1" s="292"/>
      <c r="K1" s="292"/>
      <c r="L1" s="292"/>
    </row>
    <row r="2" spans="1:12">
      <c r="A2" s="186"/>
      <c r="B2" s="291"/>
      <c r="C2" s="293" t="s">
        <v>1</v>
      </c>
      <c r="D2" s="293"/>
      <c r="E2" s="293"/>
      <c r="F2" s="293"/>
      <c r="G2" s="293"/>
      <c r="H2" s="293"/>
      <c r="I2" s="293"/>
      <c r="J2" s="293"/>
      <c r="K2" s="293"/>
      <c r="L2" s="293"/>
    </row>
    <row r="3" spans="1:12" ht="14.25" customHeight="1">
      <c r="A3" s="186"/>
      <c r="B3" s="291"/>
      <c r="C3" s="127" t="s">
        <v>2</v>
      </c>
      <c r="D3" s="128" t="s">
        <v>3</v>
      </c>
      <c r="E3" s="294" t="s">
        <v>4</v>
      </c>
      <c r="F3" s="294"/>
      <c r="G3" s="295">
        <v>0</v>
      </c>
      <c r="H3" s="295"/>
      <c r="I3" s="294" t="s">
        <v>5</v>
      </c>
      <c r="J3" s="294"/>
      <c r="K3" s="296">
        <v>46185</v>
      </c>
      <c r="L3" s="296"/>
    </row>
    <row r="4" spans="1:12" ht="19.149999999999999" customHeight="1">
      <c r="A4" s="290" t="s">
        <v>459</v>
      </c>
      <c r="B4" s="290"/>
      <c r="C4" s="290"/>
      <c r="D4" s="290"/>
      <c r="E4" s="290"/>
      <c r="F4" s="290"/>
      <c r="G4" s="290"/>
      <c r="H4" s="290"/>
      <c r="I4" s="290"/>
      <c r="J4" s="290"/>
      <c r="K4" s="290"/>
      <c r="L4" s="290"/>
    </row>
    <row r="5" spans="1:12" ht="101.25">
      <c r="A5" s="10" t="s">
        <v>114</v>
      </c>
      <c r="B5" s="10" t="s">
        <v>460</v>
      </c>
      <c r="C5" s="10" t="s">
        <v>461</v>
      </c>
      <c r="D5" s="10" t="s">
        <v>255</v>
      </c>
      <c r="E5" s="10" t="s">
        <v>462</v>
      </c>
      <c r="F5" s="10" t="s">
        <v>463</v>
      </c>
      <c r="G5" s="10" t="s">
        <v>464</v>
      </c>
      <c r="H5" s="10" t="s">
        <v>465</v>
      </c>
      <c r="I5" s="10" t="s">
        <v>466</v>
      </c>
      <c r="J5" s="10" t="s">
        <v>417</v>
      </c>
      <c r="K5" s="10" t="s">
        <v>467</v>
      </c>
      <c r="L5" s="10" t="s">
        <v>468</v>
      </c>
    </row>
    <row r="6" spans="1:12" ht="20.25">
      <c r="A6" s="8" t="s">
        <v>469</v>
      </c>
      <c r="B6" s="8"/>
      <c r="C6" s="8"/>
      <c r="D6" s="8"/>
      <c r="E6" s="8"/>
      <c r="F6" s="8"/>
      <c r="G6" s="8"/>
      <c r="H6" s="8"/>
      <c r="I6" s="8"/>
      <c r="J6" s="8"/>
      <c r="K6" s="8"/>
      <c r="L6" s="8"/>
    </row>
    <row r="7" spans="1:12" ht="20.25">
      <c r="A7" s="15" t="s">
        <v>470</v>
      </c>
      <c r="B7" s="15"/>
      <c r="C7" s="15"/>
      <c r="D7" s="15"/>
      <c r="E7" s="15"/>
      <c r="F7" s="15"/>
      <c r="G7" s="15"/>
      <c r="H7" s="15"/>
      <c r="I7" s="15"/>
      <c r="J7" s="15"/>
      <c r="K7" s="15"/>
      <c r="L7" s="15"/>
    </row>
    <row r="8" spans="1:12" ht="20.25">
      <c r="A8" s="8" t="s">
        <v>471</v>
      </c>
      <c r="B8" s="8"/>
      <c r="C8" s="8"/>
      <c r="D8" s="8"/>
      <c r="E8" s="8"/>
      <c r="F8" s="8"/>
      <c r="G8" s="8"/>
      <c r="H8" s="8"/>
      <c r="I8" s="8"/>
      <c r="J8" s="8"/>
      <c r="K8" s="8"/>
      <c r="L8" s="8"/>
    </row>
    <row r="9" spans="1:12" ht="20.25">
      <c r="A9" s="15" t="s">
        <v>472</v>
      </c>
      <c r="B9" s="15"/>
      <c r="C9" s="15"/>
      <c r="D9" s="15"/>
      <c r="E9" s="15"/>
      <c r="F9" s="15"/>
      <c r="G9" s="15"/>
      <c r="H9" s="15"/>
      <c r="I9" s="15"/>
      <c r="J9" s="15"/>
      <c r="K9" s="15"/>
      <c r="L9" s="15"/>
    </row>
    <row r="10" spans="1:12" ht="20.25">
      <c r="A10" s="8" t="s">
        <v>473</v>
      </c>
      <c r="B10" s="8"/>
      <c r="C10" s="8"/>
      <c r="D10" s="8"/>
      <c r="E10" s="8"/>
      <c r="F10" s="8"/>
      <c r="G10" s="8"/>
      <c r="H10" s="8"/>
      <c r="I10" s="8"/>
      <c r="J10" s="8"/>
      <c r="K10" s="8"/>
      <c r="L10" s="8"/>
    </row>
    <row r="11" spans="1:12" ht="20.25">
      <c r="A11" s="15" t="s">
        <v>474</v>
      </c>
      <c r="B11" s="15"/>
      <c r="C11" s="15"/>
      <c r="D11" s="15"/>
      <c r="E11" s="15"/>
      <c r="F11" s="15"/>
      <c r="G11" s="15"/>
      <c r="H11" s="15"/>
      <c r="I11" s="15"/>
      <c r="J11" s="15"/>
      <c r="K11" s="15"/>
      <c r="L11" s="15"/>
    </row>
    <row r="12" spans="1:12" ht="20.25">
      <c r="A12" s="8" t="s">
        <v>475</v>
      </c>
      <c r="B12" s="8"/>
      <c r="C12" s="8"/>
      <c r="D12" s="8"/>
      <c r="E12" s="8"/>
      <c r="F12" s="8"/>
      <c r="G12" s="8"/>
      <c r="H12" s="8"/>
      <c r="I12" s="8"/>
      <c r="J12" s="8"/>
      <c r="K12" s="8"/>
      <c r="L12" s="8"/>
    </row>
    <row r="13" spans="1:12" ht="20.25">
      <c r="A13" s="15" t="s">
        <v>476</v>
      </c>
      <c r="B13" s="15"/>
      <c r="C13" s="15"/>
      <c r="D13" s="15"/>
      <c r="E13" s="15"/>
      <c r="F13" s="15"/>
      <c r="G13" s="15"/>
      <c r="H13" s="15"/>
      <c r="I13" s="15"/>
      <c r="J13" s="15"/>
      <c r="K13" s="15"/>
      <c r="L13" s="15"/>
    </row>
    <row r="14" spans="1:12" ht="20.25">
      <c r="A14" s="8" t="s">
        <v>477</v>
      </c>
      <c r="B14" s="8"/>
      <c r="C14" s="8"/>
      <c r="D14" s="8"/>
      <c r="E14" s="8"/>
      <c r="F14" s="8"/>
      <c r="G14" s="8"/>
      <c r="H14" s="8"/>
      <c r="I14" s="8"/>
      <c r="J14" s="8"/>
      <c r="K14" s="8"/>
      <c r="L14" s="8"/>
    </row>
    <row r="15" spans="1:12" ht="20.25">
      <c r="A15" s="15" t="s">
        <v>478</v>
      </c>
      <c r="B15" s="15"/>
      <c r="C15" s="15"/>
      <c r="D15" s="15"/>
      <c r="E15" s="15"/>
      <c r="F15" s="15"/>
      <c r="G15" s="15"/>
      <c r="H15" s="15"/>
      <c r="I15" s="15"/>
      <c r="J15" s="15"/>
      <c r="K15" s="15"/>
      <c r="L15" s="15"/>
    </row>
    <row r="16" spans="1:12" ht="20.25">
      <c r="A16" s="8" t="s">
        <v>479</v>
      </c>
      <c r="B16" s="8"/>
      <c r="C16" s="8"/>
      <c r="D16" s="8"/>
      <c r="E16" s="8"/>
      <c r="F16" s="8"/>
      <c r="G16" s="8"/>
      <c r="H16" s="8"/>
      <c r="I16" s="8"/>
      <c r="J16" s="8"/>
      <c r="K16" s="8"/>
      <c r="L16" s="8"/>
    </row>
    <row r="17" spans="1:12" ht="20.25">
      <c r="A17" s="15" t="s">
        <v>480</v>
      </c>
      <c r="B17" s="15"/>
      <c r="C17" s="15"/>
      <c r="D17" s="15"/>
      <c r="E17" s="15"/>
      <c r="F17" s="15"/>
      <c r="G17" s="15"/>
      <c r="H17" s="15"/>
      <c r="I17" s="15"/>
      <c r="J17" s="15"/>
      <c r="K17" s="15"/>
      <c r="L17" s="15"/>
    </row>
    <row r="18" spans="1:12" ht="20.25">
      <c r="A18" s="8" t="s">
        <v>481</v>
      </c>
      <c r="B18" s="8"/>
      <c r="C18" s="8"/>
      <c r="D18" s="8"/>
      <c r="E18" s="8"/>
      <c r="F18" s="8"/>
      <c r="G18" s="8"/>
      <c r="H18" s="8"/>
      <c r="I18" s="8"/>
      <c r="J18" s="8"/>
      <c r="K18" s="8"/>
      <c r="L18" s="8"/>
    </row>
    <row r="19" spans="1:12" ht="20.25">
      <c r="A19" s="15" t="s">
        <v>482</v>
      </c>
      <c r="B19" s="15"/>
      <c r="C19" s="15"/>
      <c r="D19" s="15"/>
      <c r="E19" s="15"/>
      <c r="F19" s="15"/>
      <c r="G19" s="15"/>
      <c r="H19" s="15"/>
      <c r="I19" s="15"/>
      <c r="J19" s="15"/>
      <c r="K19" s="15"/>
      <c r="L19" s="15"/>
    </row>
    <row r="20" spans="1:12" ht="20.25">
      <c r="A20" s="8" t="s">
        <v>483</v>
      </c>
      <c r="B20" s="8"/>
      <c r="C20" s="8"/>
      <c r="D20" s="8"/>
      <c r="E20" s="8"/>
      <c r="F20" s="8"/>
      <c r="G20" s="8"/>
      <c r="H20" s="8"/>
      <c r="I20" s="8"/>
      <c r="J20" s="8"/>
      <c r="K20" s="8"/>
      <c r="L20" s="8"/>
    </row>
    <row r="21" spans="1:12" ht="20.25">
      <c r="A21" s="15" t="s">
        <v>484</v>
      </c>
      <c r="B21" s="15"/>
      <c r="C21" s="15"/>
      <c r="D21" s="15"/>
      <c r="E21" s="15"/>
      <c r="F21" s="15"/>
      <c r="G21" s="15"/>
      <c r="H21" s="15"/>
      <c r="I21" s="15"/>
      <c r="J21" s="15"/>
      <c r="K21" s="15"/>
      <c r="L21" s="15"/>
    </row>
    <row r="22" spans="1:12" ht="20.25">
      <c r="A22" s="8" t="s">
        <v>485</v>
      </c>
      <c r="B22" s="8"/>
      <c r="C22" s="8"/>
      <c r="D22" s="8"/>
      <c r="E22" s="8"/>
      <c r="F22" s="8"/>
      <c r="G22" s="8"/>
      <c r="H22" s="8"/>
      <c r="I22" s="8"/>
      <c r="J22" s="8"/>
      <c r="K22" s="8"/>
      <c r="L22" s="8"/>
    </row>
    <row r="23" spans="1:12" ht="20.25">
      <c r="A23" s="15" t="s">
        <v>486</v>
      </c>
      <c r="B23" s="15"/>
      <c r="C23" s="15"/>
      <c r="D23" s="15"/>
      <c r="E23" s="15"/>
      <c r="F23" s="15"/>
      <c r="G23" s="15"/>
      <c r="H23" s="15"/>
      <c r="I23" s="15"/>
      <c r="J23" s="15"/>
      <c r="K23" s="15"/>
      <c r="L23" s="15"/>
    </row>
    <row r="24" spans="1:12" ht="20.25">
      <c r="A24" s="8" t="s">
        <v>487</v>
      </c>
      <c r="B24" s="8"/>
      <c r="C24" s="8"/>
      <c r="D24" s="8"/>
      <c r="E24" s="8"/>
      <c r="F24" s="8"/>
      <c r="G24" s="8"/>
      <c r="H24" s="8"/>
      <c r="I24" s="8"/>
      <c r="J24" s="8"/>
      <c r="K24" s="8"/>
      <c r="L24" s="8"/>
    </row>
    <row r="25" spans="1:12" ht="20.25">
      <c r="A25" s="15" t="s">
        <v>488</v>
      </c>
      <c r="B25" s="15"/>
      <c r="C25" s="15"/>
      <c r="D25" s="15"/>
      <c r="E25" s="15"/>
      <c r="F25" s="15"/>
      <c r="G25" s="15"/>
      <c r="H25" s="15"/>
      <c r="I25" s="15"/>
      <c r="J25" s="15"/>
      <c r="K25" s="15"/>
      <c r="L25" s="15"/>
    </row>
  </sheetData>
  <mergeCells count="8">
    <mergeCell ref="A4:L4"/>
    <mergeCell ref="A1:B3"/>
    <mergeCell ref="C1:L1"/>
    <mergeCell ref="C2:L2"/>
    <mergeCell ref="E3:F3"/>
    <mergeCell ref="G3:H3"/>
    <mergeCell ref="I3:J3"/>
    <mergeCell ref="K3:L3"/>
  </mergeCells>
  <phoneticPr fontId="17" type="noConversion"/>
  <printOptions gridLines="1"/>
  <pageMargins left="0.70866141732283472" right="0.70866141732283472" top="0.55118110236220474" bottom="0.74803149606299213" header="0.31496062992125984" footer="0.31496062992125984"/>
  <pageSetup scale="75" orientation="landscape" r:id="rId1"/>
  <headerFooter>
    <oddFooter xml:space="preserve">&amp;LProceso: Gestión Tecnologías de la Información&amp;RPágina: 1 de 1 </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42"/>
  <sheetViews>
    <sheetView zoomScale="85" zoomScaleNormal="85" zoomScalePageLayoutView="55" workbookViewId="0">
      <selection activeCell="C2" sqref="C2:I2"/>
    </sheetView>
  </sheetViews>
  <sheetFormatPr defaultColWidth="11.42578125" defaultRowHeight="19.5"/>
  <cols>
    <col min="1" max="1" width="7.140625" style="3" customWidth="1"/>
    <col min="2" max="2" width="49.28515625" style="4" bestFit="1" customWidth="1"/>
    <col min="3" max="3" width="23" style="24" customWidth="1"/>
    <col min="4" max="4" width="20.42578125" bestFit="1" customWidth="1"/>
    <col min="5" max="5" width="20.5703125" customWidth="1"/>
    <col min="6" max="7" width="15.28515625" customWidth="1"/>
    <col min="8" max="8" width="17" customWidth="1"/>
    <col min="9" max="9" width="16" customWidth="1"/>
  </cols>
  <sheetData>
    <row r="1" spans="1:9" ht="15" customHeight="1">
      <c r="A1" s="310"/>
      <c r="B1" s="310"/>
      <c r="C1" s="309" t="s">
        <v>0</v>
      </c>
      <c r="D1" s="309"/>
      <c r="E1" s="309"/>
      <c r="F1" s="309"/>
      <c r="G1" s="309"/>
      <c r="H1" s="309"/>
      <c r="I1" s="309"/>
    </row>
    <row r="2" spans="1:9" ht="15" customHeight="1">
      <c r="A2" s="310"/>
      <c r="B2" s="310"/>
      <c r="C2" s="308" t="s">
        <v>1</v>
      </c>
      <c r="D2" s="308"/>
      <c r="E2" s="308"/>
      <c r="F2" s="308"/>
      <c r="G2" s="308"/>
      <c r="H2" s="308"/>
      <c r="I2" s="308"/>
    </row>
    <row r="3" spans="1:9" ht="15" customHeight="1">
      <c r="A3" s="310"/>
      <c r="B3" s="310"/>
      <c r="C3" s="127" t="s">
        <v>2</v>
      </c>
      <c r="D3" s="128" t="s">
        <v>3</v>
      </c>
      <c r="E3" s="127" t="s">
        <v>4</v>
      </c>
      <c r="F3" s="129">
        <v>0</v>
      </c>
      <c r="G3" s="127" t="s">
        <v>5</v>
      </c>
      <c r="H3" s="296">
        <v>46185</v>
      </c>
      <c r="I3" s="296"/>
    </row>
    <row r="4" spans="1:9" ht="20.25" customHeight="1">
      <c r="A4" s="299" t="s">
        <v>489</v>
      </c>
      <c r="B4" s="300"/>
      <c r="C4" s="130" t="s">
        <v>490</v>
      </c>
      <c r="D4" s="131" t="s">
        <v>491</v>
      </c>
      <c r="E4" s="131" t="s">
        <v>492</v>
      </c>
      <c r="F4" s="131" t="s">
        <v>493</v>
      </c>
      <c r="G4" s="131" t="s">
        <v>494</v>
      </c>
      <c r="H4" s="131" t="s">
        <v>495</v>
      </c>
      <c r="I4" s="131" t="s">
        <v>496</v>
      </c>
    </row>
    <row r="5" spans="1:9" ht="61.5">
      <c r="A5" s="301" t="s">
        <v>497</v>
      </c>
      <c r="B5" s="302"/>
      <c r="C5" s="18" t="s">
        <v>498</v>
      </c>
      <c r="D5" s="18" t="s">
        <v>499</v>
      </c>
      <c r="E5" s="18" t="s">
        <v>500</v>
      </c>
      <c r="F5" s="18" t="s">
        <v>501</v>
      </c>
      <c r="G5" s="18" t="s">
        <v>502</v>
      </c>
      <c r="H5" s="18" t="s">
        <v>503</v>
      </c>
      <c r="I5" s="18" t="s">
        <v>504</v>
      </c>
    </row>
    <row r="6" spans="1:9" ht="15.6" customHeight="1">
      <c r="A6" s="305" t="s">
        <v>505</v>
      </c>
      <c r="B6" s="19" t="s">
        <v>506</v>
      </c>
      <c r="C6" s="22" t="s">
        <v>507</v>
      </c>
      <c r="D6" s="22" t="s">
        <v>507</v>
      </c>
      <c r="E6" s="22" t="s">
        <v>507</v>
      </c>
      <c r="F6" s="22" t="s">
        <v>507</v>
      </c>
      <c r="G6" s="22" t="s">
        <v>507</v>
      </c>
      <c r="H6" s="22" t="s">
        <v>507</v>
      </c>
      <c r="I6" s="22" t="s">
        <v>507</v>
      </c>
    </row>
    <row r="7" spans="1:9">
      <c r="A7" s="306"/>
      <c r="B7" s="20" t="s">
        <v>508</v>
      </c>
      <c r="C7" s="23" t="s">
        <v>507</v>
      </c>
      <c r="D7" s="23" t="s">
        <v>507</v>
      </c>
      <c r="E7" s="23" t="s">
        <v>507</v>
      </c>
      <c r="F7" s="23" t="s">
        <v>507</v>
      </c>
      <c r="G7" s="23" t="s">
        <v>507</v>
      </c>
      <c r="H7" s="23" t="s">
        <v>507</v>
      </c>
      <c r="I7" s="23" t="s">
        <v>507</v>
      </c>
    </row>
    <row r="8" spans="1:9">
      <c r="A8" s="306"/>
      <c r="B8" s="20" t="s">
        <v>509</v>
      </c>
      <c r="C8" s="22" t="s">
        <v>507</v>
      </c>
      <c r="D8" s="22" t="s">
        <v>507</v>
      </c>
      <c r="E8" s="22" t="s">
        <v>507</v>
      </c>
      <c r="F8" s="22" t="s">
        <v>507</v>
      </c>
      <c r="G8" s="22" t="s">
        <v>507</v>
      </c>
      <c r="H8" s="22" t="s">
        <v>507</v>
      </c>
      <c r="I8" s="22" t="s">
        <v>507</v>
      </c>
    </row>
    <row r="9" spans="1:9" ht="30" customHeight="1">
      <c r="A9" s="306"/>
      <c r="B9" s="20" t="s">
        <v>510</v>
      </c>
      <c r="C9" s="23" t="s">
        <v>507</v>
      </c>
      <c r="D9" s="23" t="s">
        <v>507</v>
      </c>
      <c r="E9" s="23" t="s">
        <v>507</v>
      </c>
      <c r="F9" s="23" t="s">
        <v>507</v>
      </c>
      <c r="G9" s="23" t="s">
        <v>507</v>
      </c>
      <c r="H9" s="23" t="s">
        <v>507</v>
      </c>
      <c r="I9" s="23" t="s">
        <v>507</v>
      </c>
    </row>
    <row r="10" spans="1:9" ht="18" customHeight="1">
      <c r="A10" s="306"/>
      <c r="B10" s="20" t="s">
        <v>511</v>
      </c>
      <c r="C10" s="22" t="s">
        <v>507</v>
      </c>
      <c r="D10" s="22" t="s">
        <v>507</v>
      </c>
      <c r="E10" s="22" t="s">
        <v>507</v>
      </c>
      <c r="F10" s="22" t="s">
        <v>507</v>
      </c>
      <c r="G10" s="22" t="s">
        <v>507</v>
      </c>
      <c r="H10" s="22" t="s">
        <v>507</v>
      </c>
      <c r="I10" s="22" t="s">
        <v>507</v>
      </c>
    </row>
    <row r="11" spans="1:9" ht="39">
      <c r="A11" s="306"/>
      <c r="B11" s="20" t="s">
        <v>512</v>
      </c>
      <c r="C11" s="23" t="s">
        <v>513</v>
      </c>
      <c r="D11" s="23" t="s">
        <v>513</v>
      </c>
      <c r="E11" s="23" t="s">
        <v>513</v>
      </c>
      <c r="F11" s="23" t="s">
        <v>513</v>
      </c>
      <c r="G11" s="23" t="s">
        <v>513</v>
      </c>
      <c r="H11" s="23" t="s">
        <v>513</v>
      </c>
      <c r="I11" s="23" t="s">
        <v>513</v>
      </c>
    </row>
    <row r="12" spans="1:9">
      <c r="A12" s="306"/>
      <c r="B12" s="20" t="s">
        <v>514</v>
      </c>
      <c r="C12" s="22" t="s">
        <v>507</v>
      </c>
      <c r="D12" s="22" t="s">
        <v>507</v>
      </c>
      <c r="E12" s="22" t="s">
        <v>507</v>
      </c>
      <c r="F12" s="22" t="s">
        <v>507</v>
      </c>
      <c r="G12" s="22" t="s">
        <v>507</v>
      </c>
      <c r="H12" s="22" t="s">
        <v>507</v>
      </c>
      <c r="I12" s="22" t="s">
        <v>507</v>
      </c>
    </row>
    <row r="13" spans="1:9">
      <c r="A13" s="306"/>
      <c r="B13" s="20" t="s">
        <v>515</v>
      </c>
      <c r="C13" s="23" t="s">
        <v>507</v>
      </c>
      <c r="D13" s="23" t="s">
        <v>507</v>
      </c>
      <c r="E13" s="23" t="s">
        <v>507</v>
      </c>
      <c r="F13" s="23" t="s">
        <v>507</v>
      </c>
      <c r="G13" s="23" t="s">
        <v>507</v>
      </c>
      <c r="H13" s="23" t="s">
        <v>507</v>
      </c>
      <c r="I13" s="23" t="s">
        <v>507</v>
      </c>
    </row>
    <row r="14" spans="1:9">
      <c r="A14" s="306"/>
      <c r="B14" s="20" t="s">
        <v>516</v>
      </c>
      <c r="C14" s="22" t="s">
        <v>507</v>
      </c>
      <c r="D14" s="22" t="s">
        <v>507</v>
      </c>
      <c r="E14" s="22" t="s">
        <v>507</v>
      </c>
      <c r="F14" s="22" t="s">
        <v>507</v>
      </c>
      <c r="G14" s="22" t="s">
        <v>507</v>
      </c>
      <c r="H14" s="22" t="s">
        <v>507</v>
      </c>
      <c r="I14" s="22" t="s">
        <v>507</v>
      </c>
    </row>
    <row r="15" spans="1:9">
      <c r="A15" s="306"/>
      <c r="B15" s="21" t="s">
        <v>517</v>
      </c>
      <c r="C15" s="23" t="s">
        <v>507</v>
      </c>
      <c r="D15" s="23" t="s">
        <v>507</v>
      </c>
      <c r="E15" s="23" t="s">
        <v>507</v>
      </c>
      <c r="F15" s="23" t="s">
        <v>507</v>
      </c>
      <c r="G15" s="23" t="s">
        <v>507</v>
      </c>
      <c r="H15" s="23" t="s">
        <v>507</v>
      </c>
      <c r="I15" s="23" t="s">
        <v>507</v>
      </c>
    </row>
    <row r="16" spans="1:9">
      <c r="A16" s="306"/>
      <c r="B16" s="21" t="s">
        <v>518</v>
      </c>
      <c r="C16" s="22" t="s">
        <v>507</v>
      </c>
      <c r="D16" s="22" t="s">
        <v>507</v>
      </c>
      <c r="E16" s="22" t="s">
        <v>507</v>
      </c>
      <c r="F16" s="22" t="s">
        <v>507</v>
      </c>
      <c r="G16" s="22" t="s">
        <v>507</v>
      </c>
      <c r="H16" s="22" t="s">
        <v>507</v>
      </c>
      <c r="I16" s="22" t="s">
        <v>507</v>
      </c>
    </row>
    <row r="17" spans="1:9" ht="20.25">
      <c r="A17" s="304" t="s">
        <v>519</v>
      </c>
      <c r="B17" s="304"/>
      <c r="C17" s="26" t="str">
        <f>IFERROR(AVERAGE(C6:C15),"")</f>
        <v/>
      </c>
      <c r="D17" s="26" t="str">
        <f t="shared" ref="D17:I17" si="0">IFERROR(AVERAGE(D6:D15),"")</f>
        <v/>
      </c>
      <c r="E17" s="26" t="str">
        <f t="shared" si="0"/>
        <v/>
      </c>
      <c r="F17" s="26" t="str">
        <f t="shared" si="0"/>
        <v/>
      </c>
      <c r="G17" s="26" t="str">
        <f t="shared" si="0"/>
        <v/>
      </c>
      <c r="H17" s="26" t="str">
        <f t="shared" si="0"/>
        <v/>
      </c>
      <c r="I17" s="26" t="str">
        <f t="shared" si="0"/>
        <v/>
      </c>
    </row>
    <row r="18" spans="1:9">
      <c r="A18" s="305" t="s">
        <v>520</v>
      </c>
      <c r="B18" s="20" t="s">
        <v>521</v>
      </c>
      <c r="C18" s="22" t="s">
        <v>507</v>
      </c>
      <c r="D18" s="22" t="s">
        <v>507</v>
      </c>
      <c r="E18" s="22" t="s">
        <v>507</v>
      </c>
      <c r="F18" s="22" t="s">
        <v>507</v>
      </c>
      <c r="G18" s="22" t="s">
        <v>507</v>
      </c>
      <c r="H18" s="22" t="s">
        <v>507</v>
      </c>
      <c r="I18" s="22" t="s">
        <v>507</v>
      </c>
    </row>
    <row r="19" spans="1:9">
      <c r="A19" s="306"/>
      <c r="B19" s="20" t="s">
        <v>522</v>
      </c>
      <c r="C19" s="23" t="s">
        <v>507</v>
      </c>
      <c r="D19" s="23" t="s">
        <v>507</v>
      </c>
      <c r="E19" s="23" t="s">
        <v>507</v>
      </c>
      <c r="F19" s="23" t="s">
        <v>507</v>
      </c>
      <c r="G19" s="23" t="s">
        <v>507</v>
      </c>
      <c r="H19" s="23" t="s">
        <v>507</v>
      </c>
      <c r="I19" s="23" t="s">
        <v>507</v>
      </c>
    </row>
    <row r="20" spans="1:9">
      <c r="A20" s="306"/>
      <c r="B20" s="20" t="s">
        <v>523</v>
      </c>
      <c r="C20" s="23" t="s">
        <v>507</v>
      </c>
      <c r="D20" s="23" t="s">
        <v>507</v>
      </c>
      <c r="E20" s="23" t="s">
        <v>507</v>
      </c>
      <c r="F20" s="23" t="s">
        <v>507</v>
      </c>
      <c r="G20" s="23" t="s">
        <v>507</v>
      </c>
      <c r="H20" s="23" t="s">
        <v>507</v>
      </c>
      <c r="I20" s="23" t="s">
        <v>507</v>
      </c>
    </row>
    <row r="21" spans="1:9">
      <c r="A21" s="306"/>
      <c r="B21" s="20" t="s">
        <v>524</v>
      </c>
      <c r="C21" s="22" t="s">
        <v>507</v>
      </c>
      <c r="D21" s="22" t="s">
        <v>507</v>
      </c>
      <c r="E21" s="22" t="s">
        <v>507</v>
      </c>
      <c r="F21" s="22" t="s">
        <v>507</v>
      </c>
      <c r="G21" s="22" t="s">
        <v>507</v>
      </c>
      <c r="H21" s="22" t="s">
        <v>507</v>
      </c>
      <c r="I21" s="22" t="s">
        <v>507</v>
      </c>
    </row>
    <row r="22" spans="1:9">
      <c r="A22" s="306"/>
      <c r="B22" s="20" t="s">
        <v>525</v>
      </c>
      <c r="C22" s="23" t="s">
        <v>507</v>
      </c>
      <c r="D22" s="23" t="s">
        <v>507</v>
      </c>
      <c r="E22" s="23" t="s">
        <v>507</v>
      </c>
      <c r="F22" s="23" t="s">
        <v>507</v>
      </c>
      <c r="G22" s="23" t="s">
        <v>507</v>
      </c>
      <c r="H22" s="23" t="s">
        <v>507</v>
      </c>
      <c r="I22" s="23" t="s">
        <v>507</v>
      </c>
    </row>
    <row r="23" spans="1:9">
      <c r="A23" s="306"/>
      <c r="B23" s="20" t="s">
        <v>526</v>
      </c>
      <c r="C23" s="22" t="s">
        <v>527</v>
      </c>
      <c r="D23" s="22" t="s">
        <v>527</v>
      </c>
      <c r="E23" s="22" t="s">
        <v>527</v>
      </c>
      <c r="F23" s="22" t="s">
        <v>527</v>
      </c>
      <c r="G23" s="22" t="s">
        <v>527</v>
      </c>
      <c r="H23" s="22" t="s">
        <v>527</v>
      </c>
      <c r="I23" s="22" t="s">
        <v>527</v>
      </c>
    </row>
    <row r="24" spans="1:9">
      <c r="A24" s="307"/>
      <c r="B24" s="20" t="s">
        <v>528</v>
      </c>
      <c r="C24" s="23" t="s">
        <v>507</v>
      </c>
      <c r="D24" s="23" t="s">
        <v>507</v>
      </c>
      <c r="E24" s="23" t="s">
        <v>507</v>
      </c>
      <c r="F24" s="23" t="s">
        <v>507</v>
      </c>
      <c r="G24" s="23" t="s">
        <v>507</v>
      </c>
      <c r="H24" s="23" t="s">
        <v>507</v>
      </c>
      <c r="I24" s="23" t="s">
        <v>507</v>
      </c>
    </row>
    <row r="25" spans="1:9" ht="20.25">
      <c r="A25" s="304" t="s">
        <v>529</v>
      </c>
      <c r="B25" s="304"/>
      <c r="C25" s="26" t="str">
        <f t="shared" ref="C25:I25" si="1">IFERROR(AVERAGE(C18:C24),"")</f>
        <v/>
      </c>
      <c r="D25" s="26" t="str">
        <f t="shared" si="1"/>
        <v/>
      </c>
      <c r="E25" s="26" t="str">
        <f t="shared" si="1"/>
        <v/>
      </c>
      <c r="F25" s="26" t="str">
        <f t="shared" si="1"/>
        <v/>
      </c>
      <c r="G25" s="26" t="str">
        <f t="shared" si="1"/>
        <v/>
      </c>
      <c r="H25" s="26" t="str">
        <f t="shared" si="1"/>
        <v/>
      </c>
      <c r="I25" s="26" t="str">
        <f t="shared" si="1"/>
        <v/>
      </c>
    </row>
    <row r="26" spans="1:9" ht="34.9" customHeight="1">
      <c r="A26" s="311" t="s">
        <v>530</v>
      </c>
      <c r="B26" s="20" t="s">
        <v>531</v>
      </c>
      <c r="C26" s="22" t="s">
        <v>513</v>
      </c>
      <c r="D26" s="22" t="s">
        <v>513</v>
      </c>
      <c r="E26" s="22" t="s">
        <v>513</v>
      </c>
      <c r="F26" s="22" t="s">
        <v>513</v>
      </c>
      <c r="G26" s="22" t="s">
        <v>513</v>
      </c>
      <c r="H26" s="22" t="s">
        <v>513</v>
      </c>
      <c r="I26" s="22" t="s">
        <v>513</v>
      </c>
    </row>
    <row r="27" spans="1:9" ht="39">
      <c r="A27" s="312"/>
      <c r="B27" s="20" t="s">
        <v>532</v>
      </c>
      <c r="C27" s="23" t="s">
        <v>513</v>
      </c>
      <c r="D27" s="23" t="s">
        <v>513</v>
      </c>
      <c r="E27" s="23" t="s">
        <v>513</v>
      </c>
      <c r="F27" s="23" t="s">
        <v>513</v>
      </c>
      <c r="G27" s="23" t="s">
        <v>513</v>
      </c>
      <c r="H27" s="23" t="s">
        <v>513</v>
      </c>
      <c r="I27" s="23" t="s">
        <v>513</v>
      </c>
    </row>
    <row r="28" spans="1:9" ht="20.25">
      <c r="A28" s="304" t="s">
        <v>533</v>
      </c>
      <c r="B28" s="304"/>
      <c r="C28" s="26" t="str">
        <f>IFERROR(AVERAGE(C26:C27),"")</f>
        <v/>
      </c>
      <c r="D28" s="26" t="str">
        <f t="shared" ref="D28:G28" si="2">IFERROR(AVERAGE(D26:D27),"")</f>
        <v/>
      </c>
      <c r="E28" s="26" t="str">
        <f t="shared" si="2"/>
        <v/>
      </c>
      <c r="F28" s="26" t="str">
        <f t="shared" si="2"/>
        <v/>
      </c>
      <c r="G28" s="26" t="str">
        <f t="shared" si="2"/>
        <v/>
      </c>
      <c r="H28" s="26" t="str">
        <f t="shared" ref="H28" si="3">IFERROR(AVERAGE(H26:H27),"")</f>
        <v/>
      </c>
      <c r="I28" s="26" t="str">
        <f t="shared" ref="I28" si="4">IFERROR(AVERAGE(I26:I27),"")</f>
        <v/>
      </c>
    </row>
    <row r="29" spans="1:9" ht="53.25">
      <c r="A29" s="44" t="s">
        <v>534</v>
      </c>
      <c r="B29" s="20" t="s">
        <v>535</v>
      </c>
      <c r="C29" s="22" t="s">
        <v>513</v>
      </c>
      <c r="D29" s="22" t="s">
        <v>513</v>
      </c>
      <c r="E29" s="22" t="s">
        <v>513</v>
      </c>
      <c r="F29" s="22" t="s">
        <v>513</v>
      </c>
      <c r="G29" s="22" t="s">
        <v>513</v>
      </c>
      <c r="H29" s="22" t="s">
        <v>513</v>
      </c>
      <c r="I29" s="22" t="s">
        <v>513</v>
      </c>
    </row>
    <row r="30" spans="1:9" ht="20.25">
      <c r="A30" s="304" t="s">
        <v>534</v>
      </c>
      <c r="B30" s="304"/>
      <c r="C30" s="26" t="str">
        <f>IFERROR(AVERAGE(C29),"")</f>
        <v/>
      </c>
      <c r="D30" s="26" t="str">
        <f t="shared" ref="D30:I30" si="5">IFERROR(AVERAGE(D29),"")</f>
        <v/>
      </c>
      <c r="E30" s="26" t="str">
        <f t="shared" si="5"/>
        <v/>
      </c>
      <c r="F30" s="26" t="str">
        <f t="shared" si="5"/>
        <v/>
      </c>
      <c r="G30" s="26" t="str">
        <f t="shared" si="5"/>
        <v/>
      </c>
      <c r="H30" s="26" t="str">
        <f t="shared" si="5"/>
        <v/>
      </c>
      <c r="I30" s="26" t="str">
        <f t="shared" si="5"/>
        <v/>
      </c>
    </row>
    <row r="34" spans="1:6" ht="20.25">
      <c r="A34" s="303" t="s">
        <v>536</v>
      </c>
      <c r="B34" s="303"/>
      <c r="C34" s="297" t="s">
        <v>520</v>
      </c>
      <c r="D34" s="297" t="s">
        <v>505</v>
      </c>
      <c r="E34" s="297" t="s">
        <v>530</v>
      </c>
      <c r="F34" s="297" t="s">
        <v>537</v>
      </c>
    </row>
    <row r="35" spans="1:6" ht="20.25">
      <c r="A35" s="25" t="s">
        <v>114</v>
      </c>
      <c r="B35" s="25" t="s">
        <v>497</v>
      </c>
      <c r="C35" s="298"/>
      <c r="D35" s="298"/>
      <c r="E35" s="298"/>
      <c r="F35" s="298"/>
    </row>
    <row r="36" spans="1:6" ht="20.25">
      <c r="A36" s="25">
        <f ca="1">INDIRECT(ADDRESS(COLUMN(),(ROW()-30),4))</f>
        <v>0</v>
      </c>
      <c r="B36" s="25">
        <f ca="1">INDIRECT(ADDRESS(COLUMN(),(ROW()-30),4))</f>
        <v>0</v>
      </c>
      <c r="C36" s="30">
        <v>6</v>
      </c>
      <c r="D36" s="49">
        <v>1</v>
      </c>
      <c r="E36" s="49">
        <v>9</v>
      </c>
      <c r="F36" s="49">
        <v>4</v>
      </c>
    </row>
    <row r="37" spans="1:6" ht="20.25">
      <c r="A37" s="25">
        <f t="shared" ref="A37:B42" ca="1" si="6">INDIRECT(ADDRESS(COLUMN(),(ROW()-30),4))</f>
        <v>0</v>
      </c>
      <c r="B37" s="25">
        <f t="shared" ca="1" si="6"/>
        <v>0</v>
      </c>
      <c r="C37" s="30">
        <v>10</v>
      </c>
      <c r="D37" s="49">
        <v>2</v>
      </c>
      <c r="E37" s="49">
        <v>9</v>
      </c>
      <c r="F37" s="49">
        <v>5</v>
      </c>
    </row>
    <row r="38" spans="1:6" ht="20.25">
      <c r="A38" s="25">
        <f t="shared" ca="1" si="6"/>
        <v>0</v>
      </c>
      <c r="B38" s="25">
        <f t="shared" ca="1" si="6"/>
        <v>0</v>
      </c>
      <c r="C38" s="30">
        <v>3</v>
      </c>
      <c r="D38" s="49">
        <v>1</v>
      </c>
      <c r="E38" s="49">
        <v>1</v>
      </c>
      <c r="F38" s="49">
        <v>4</v>
      </c>
    </row>
    <row r="39" spans="1:6" ht="243">
      <c r="A39" s="25">
        <f t="shared" ca="1" si="6"/>
        <v>0</v>
      </c>
      <c r="B39" s="25">
        <f t="shared" ca="1" si="6"/>
        <v>0</v>
      </c>
      <c r="C39" s="30">
        <v>2</v>
      </c>
      <c r="D39" s="49">
        <v>2</v>
      </c>
      <c r="E39" s="49">
        <v>6</v>
      </c>
      <c r="F39" s="49">
        <v>8</v>
      </c>
    </row>
    <row r="40" spans="1:6" ht="20.25">
      <c r="A40" s="25">
        <f t="shared" ca="1" si="6"/>
        <v>0</v>
      </c>
      <c r="B40" s="25">
        <f t="shared" ca="1" si="6"/>
        <v>0</v>
      </c>
      <c r="C40" s="30">
        <v>1</v>
      </c>
      <c r="D40" s="49">
        <v>3</v>
      </c>
      <c r="E40" s="49">
        <v>9</v>
      </c>
      <c r="F40" s="49">
        <v>2</v>
      </c>
    </row>
    <row r="41" spans="1:6" ht="20.25">
      <c r="A41" s="25">
        <f t="shared" ca="1" si="6"/>
        <v>0</v>
      </c>
      <c r="B41" s="25">
        <f t="shared" ca="1" si="6"/>
        <v>0</v>
      </c>
      <c r="C41" s="30">
        <v>9</v>
      </c>
      <c r="D41" s="49">
        <v>6</v>
      </c>
      <c r="E41" s="49">
        <v>4</v>
      </c>
      <c r="F41" s="49">
        <v>9</v>
      </c>
    </row>
    <row r="42" spans="1:6" ht="20.25">
      <c r="A42" s="25">
        <f t="shared" ca="1" si="6"/>
        <v>0</v>
      </c>
      <c r="B42" s="25">
        <f t="shared" ca="1" si="6"/>
        <v>0</v>
      </c>
      <c r="C42" s="30">
        <v>5</v>
      </c>
      <c r="D42" s="49">
        <v>2</v>
      </c>
      <c r="E42" s="49">
        <v>1</v>
      </c>
      <c r="F42" s="49">
        <v>1</v>
      </c>
    </row>
  </sheetData>
  <mergeCells count="18">
    <mergeCell ref="C2:I2"/>
    <mergeCell ref="C1:I1"/>
    <mergeCell ref="H3:I3"/>
    <mergeCell ref="A1:B3"/>
    <mergeCell ref="A30:B30"/>
    <mergeCell ref="A26:A27"/>
    <mergeCell ref="C34:C35"/>
    <mergeCell ref="D34:D35"/>
    <mergeCell ref="E34:E35"/>
    <mergeCell ref="F34:F35"/>
    <mergeCell ref="A4:B4"/>
    <mergeCell ref="A5:B5"/>
    <mergeCell ref="A34:B34"/>
    <mergeCell ref="A25:B25"/>
    <mergeCell ref="A6:A16"/>
    <mergeCell ref="A28:B28"/>
    <mergeCell ref="A18:A24"/>
    <mergeCell ref="A17:B17"/>
  </mergeCells>
  <conditionalFormatting sqref="C36:F42">
    <cfRule type="cellIs" dxfId="2" priority="1" operator="equal">
      <formula>0</formula>
    </cfRule>
  </conditionalFormatting>
  <pageMargins left="0.70866141732283472" right="0.70866141732283472" top="0.55118110236220474" bottom="0.74803149606299213" header="0.31496062992125984" footer="0.31496062992125984"/>
  <pageSetup scale="65" orientation="landscape" r:id="rId1"/>
  <headerFooter>
    <oddFooter xml:space="preserve">&amp;LProceso: Gestión de Tecnologías de la Información &amp;RPágina: 1 de 1 </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35"/>
  <sheetViews>
    <sheetView zoomScaleNormal="100" workbookViewId="0">
      <selection activeCell="C2" sqref="C2:I2"/>
    </sheetView>
  </sheetViews>
  <sheetFormatPr defaultColWidth="11.42578125" defaultRowHeight="15"/>
  <cols>
    <col min="2" max="2" width="9.7109375" bestFit="1" customWidth="1"/>
    <col min="3" max="4" width="16.85546875" customWidth="1"/>
    <col min="5" max="5" width="17.28515625" customWidth="1"/>
    <col min="6" max="6" width="15.7109375" customWidth="1"/>
    <col min="7" max="7" width="13.85546875" customWidth="1"/>
    <col min="8" max="8" width="19.140625" customWidth="1"/>
  </cols>
  <sheetData>
    <row r="1" spans="1:9" ht="20.25" customHeight="1">
      <c r="A1" s="186"/>
      <c r="B1" s="291"/>
      <c r="C1" s="309" t="s">
        <v>0</v>
      </c>
      <c r="D1" s="309"/>
      <c r="E1" s="309"/>
      <c r="F1" s="309"/>
      <c r="G1" s="309"/>
      <c r="H1" s="309"/>
      <c r="I1" s="309"/>
    </row>
    <row r="2" spans="1:9" ht="20.25" customHeight="1">
      <c r="A2" s="186"/>
      <c r="B2" s="291"/>
      <c r="C2" s="308" t="s">
        <v>1</v>
      </c>
      <c r="D2" s="308"/>
      <c r="E2" s="308"/>
      <c r="F2" s="308"/>
      <c r="G2" s="308"/>
      <c r="H2" s="308"/>
      <c r="I2" s="308"/>
    </row>
    <row r="3" spans="1:9">
      <c r="A3" s="186"/>
      <c r="B3" s="291"/>
      <c r="C3" s="127" t="s">
        <v>2</v>
      </c>
      <c r="D3" s="128" t="s">
        <v>3</v>
      </c>
      <c r="E3" s="127" t="s">
        <v>4</v>
      </c>
      <c r="F3" s="129">
        <v>0</v>
      </c>
      <c r="G3" s="127" t="s">
        <v>5</v>
      </c>
      <c r="H3" s="296">
        <v>46185</v>
      </c>
      <c r="I3" s="296"/>
    </row>
    <row r="4" spans="1:9" ht="19.149999999999999" customHeight="1">
      <c r="A4" s="290" t="s">
        <v>538</v>
      </c>
      <c r="B4" s="290"/>
      <c r="C4" s="290"/>
      <c r="D4" s="290"/>
      <c r="E4" s="290"/>
      <c r="F4" s="290"/>
      <c r="G4" s="290"/>
      <c r="H4" s="290"/>
      <c r="I4" s="290"/>
    </row>
    <row r="5" spans="1:9" ht="81">
      <c r="A5" s="10" t="s">
        <v>114</v>
      </c>
      <c r="B5" s="10" t="s">
        <v>539</v>
      </c>
      <c r="C5" s="10" t="s">
        <v>540</v>
      </c>
      <c r="D5" s="10" t="s">
        <v>541</v>
      </c>
      <c r="E5" s="10" t="s">
        <v>255</v>
      </c>
      <c r="F5" s="10" t="s">
        <v>464</v>
      </c>
      <c r="G5" s="10" t="s">
        <v>465</v>
      </c>
      <c r="H5" s="10" t="s">
        <v>417</v>
      </c>
      <c r="I5" s="10" t="s">
        <v>466</v>
      </c>
    </row>
    <row r="6" spans="1:9" ht="20.25">
      <c r="A6" s="8" t="s">
        <v>542</v>
      </c>
      <c r="B6" s="8"/>
      <c r="C6" s="8"/>
      <c r="D6" s="8"/>
      <c r="E6" s="8"/>
      <c r="F6" s="8"/>
      <c r="G6" s="8"/>
      <c r="H6" s="8"/>
      <c r="I6" s="8"/>
    </row>
    <row r="7" spans="1:9" ht="20.25">
      <c r="A7" s="15" t="s">
        <v>543</v>
      </c>
      <c r="B7" s="15"/>
      <c r="C7" s="15"/>
      <c r="D7" s="15"/>
      <c r="E7" s="15"/>
      <c r="F7" s="15"/>
      <c r="G7" s="15"/>
      <c r="H7" s="15"/>
      <c r="I7" s="15"/>
    </row>
    <row r="8" spans="1:9" ht="20.25">
      <c r="A8" s="8" t="s">
        <v>544</v>
      </c>
      <c r="B8" s="8"/>
      <c r="C8" s="8"/>
      <c r="D8" s="8"/>
      <c r="E8" s="8"/>
      <c r="F8" s="8"/>
      <c r="G8" s="8"/>
      <c r="H8" s="8"/>
      <c r="I8" s="8"/>
    </row>
    <row r="9" spans="1:9" ht="20.25">
      <c r="A9" s="15" t="s">
        <v>545</v>
      </c>
      <c r="B9" s="15"/>
      <c r="C9" s="15"/>
      <c r="D9" s="15"/>
      <c r="E9" s="15"/>
      <c r="F9" s="15"/>
      <c r="G9" s="15"/>
      <c r="H9" s="15"/>
      <c r="I9" s="15"/>
    </row>
    <row r="10" spans="1:9" ht="20.25">
      <c r="A10" s="8" t="s">
        <v>546</v>
      </c>
      <c r="B10" s="8"/>
      <c r="C10" s="8"/>
      <c r="D10" s="8"/>
      <c r="E10" s="8"/>
      <c r="F10" s="8"/>
      <c r="G10" s="8"/>
      <c r="H10" s="8"/>
      <c r="I10" s="8"/>
    </row>
    <row r="11" spans="1:9" ht="20.25">
      <c r="A11" s="15" t="s">
        <v>547</v>
      </c>
      <c r="B11" s="15"/>
      <c r="C11" s="15"/>
      <c r="D11" s="15"/>
      <c r="E11" s="15"/>
      <c r="F11" s="15"/>
      <c r="G11" s="15"/>
      <c r="H11" s="15"/>
      <c r="I11" s="15"/>
    </row>
    <row r="12" spans="1:9" ht="20.25">
      <c r="A12" s="8" t="s">
        <v>548</v>
      </c>
      <c r="B12" s="8"/>
      <c r="C12" s="8"/>
      <c r="D12" s="8"/>
      <c r="E12" s="8"/>
      <c r="F12" s="8"/>
      <c r="G12" s="8"/>
      <c r="H12" s="8"/>
      <c r="I12" s="8"/>
    </row>
    <row r="13" spans="1:9" ht="20.25">
      <c r="A13" s="15" t="s">
        <v>549</v>
      </c>
      <c r="B13" s="15"/>
      <c r="C13" s="15"/>
      <c r="D13" s="15"/>
      <c r="E13" s="15"/>
      <c r="F13" s="15"/>
      <c r="G13" s="15"/>
      <c r="H13" s="15"/>
      <c r="I13" s="15"/>
    </row>
    <row r="14" spans="1:9" ht="20.25">
      <c r="A14" s="8" t="s">
        <v>550</v>
      </c>
      <c r="B14" s="8"/>
      <c r="C14" s="8"/>
      <c r="D14" s="8"/>
      <c r="E14" s="8"/>
      <c r="F14" s="8"/>
      <c r="G14" s="8"/>
      <c r="H14" s="8"/>
      <c r="I14" s="8"/>
    </row>
    <row r="15" spans="1:9" ht="20.25">
      <c r="A15" s="15" t="s">
        <v>551</v>
      </c>
      <c r="B15" s="15"/>
      <c r="C15" s="15"/>
      <c r="D15" s="15"/>
      <c r="E15" s="15"/>
      <c r="F15" s="15"/>
      <c r="G15" s="15"/>
      <c r="H15" s="15"/>
      <c r="I15" s="15"/>
    </row>
    <row r="16" spans="1:9" ht="20.25">
      <c r="A16" s="8" t="s">
        <v>552</v>
      </c>
      <c r="B16" s="8"/>
      <c r="C16" s="8"/>
      <c r="D16" s="8"/>
      <c r="E16" s="8"/>
      <c r="F16" s="8"/>
      <c r="G16" s="8"/>
      <c r="H16" s="8"/>
      <c r="I16" s="8"/>
    </row>
    <row r="17" spans="1:9" ht="20.25">
      <c r="A17" s="15" t="s">
        <v>553</v>
      </c>
      <c r="B17" s="15"/>
      <c r="C17" s="15"/>
      <c r="D17" s="15"/>
      <c r="E17" s="15"/>
      <c r="F17" s="15"/>
      <c r="G17" s="15"/>
      <c r="H17" s="15"/>
      <c r="I17" s="15"/>
    </row>
    <row r="18" spans="1:9" ht="20.25">
      <c r="A18" s="8" t="s">
        <v>554</v>
      </c>
      <c r="B18" s="8"/>
      <c r="C18" s="8"/>
      <c r="D18" s="8"/>
      <c r="E18" s="8"/>
      <c r="F18" s="8"/>
      <c r="G18" s="8"/>
      <c r="H18" s="8"/>
      <c r="I18" s="8"/>
    </row>
    <row r="19" spans="1:9" ht="20.25">
      <c r="A19" s="15" t="s">
        <v>555</v>
      </c>
      <c r="B19" s="15"/>
      <c r="C19" s="15"/>
      <c r="D19" s="15"/>
      <c r="E19" s="15"/>
      <c r="F19" s="15"/>
      <c r="G19" s="15"/>
      <c r="H19" s="15"/>
      <c r="I19" s="15"/>
    </row>
    <row r="20" spans="1:9" ht="20.25">
      <c r="A20" s="8" t="s">
        <v>556</v>
      </c>
      <c r="B20" s="8"/>
      <c r="C20" s="8"/>
      <c r="D20" s="8"/>
      <c r="E20" s="8"/>
      <c r="F20" s="8"/>
      <c r="G20" s="8"/>
      <c r="H20" s="8"/>
      <c r="I20" s="8"/>
    </row>
    <row r="21" spans="1:9" ht="20.25">
      <c r="A21" s="15" t="s">
        <v>557</v>
      </c>
      <c r="B21" s="15"/>
      <c r="C21" s="15"/>
      <c r="D21" s="15"/>
      <c r="E21" s="15"/>
      <c r="F21" s="15"/>
      <c r="G21" s="15"/>
      <c r="H21" s="15"/>
      <c r="I21" s="15"/>
    </row>
    <row r="22" spans="1:9" ht="20.25">
      <c r="A22" s="8" t="s">
        <v>558</v>
      </c>
      <c r="B22" s="8"/>
      <c r="C22" s="8"/>
      <c r="D22" s="8"/>
      <c r="E22" s="8"/>
      <c r="F22" s="8"/>
      <c r="G22" s="8"/>
      <c r="H22" s="8"/>
      <c r="I22" s="8"/>
    </row>
    <row r="23" spans="1:9" ht="20.25">
      <c r="A23" s="15" t="s">
        <v>559</v>
      </c>
      <c r="B23" s="15"/>
      <c r="C23" s="15"/>
      <c r="D23" s="15"/>
      <c r="E23" s="15"/>
      <c r="F23" s="15"/>
      <c r="G23" s="15"/>
      <c r="H23" s="15"/>
      <c r="I23" s="15"/>
    </row>
    <row r="24" spans="1:9" ht="20.25">
      <c r="A24" s="8" t="s">
        <v>560</v>
      </c>
      <c r="B24" s="8"/>
      <c r="C24" s="8"/>
      <c r="D24" s="8"/>
      <c r="E24" s="8"/>
      <c r="F24" s="8"/>
      <c r="G24" s="8"/>
      <c r="H24" s="8"/>
      <c r="I24" s="8"/>
    </row>
    <row r="25" spans="1:9" ht="20.25">
      <c r="A25" s="15" t="s">
        <v>561</v>
      </c>
      <c r="B25" s="15"/>
      <c r="C25" s="15"/>
      <c r="D25" s="15"/>
      <c r="E25" s="15"/>
      <c r="F25" s="15"/>
      <c r="G25" s="15"/>
      <c r="H25" s="15"/>
      <c r="I25" s="15"/>
    </row>
    <row r="26" spans="1:9" ht="20.25">
      <c r="A26" s="8" t="s">
        <v>562</v>
      </c>
      <c r="B26" s="8"/>
      <c r="C26" s="8"/>
      <c r="D26" s="8"/>
      <c r="E26" s="8"/>
      <c r="F26" s="8"/>
      <c r="G26" s="8"/>
      <c r="H26" s="8"/>
      <c r="I26" s="8"/>
    </row>
    <row r="27" spans="1:9" ht="20.25">
      <c r="A27" s="15" t="s">
        <v>563</v>
      </c>
      <c r="B27" s="15"/>
      <c r="C27" s="15"/>
      <c r="D27" s="15"/>
      <c r="E27" s="15"/>
      <c r="F27" s="15"/>
      <c r="G27" s="15"/>
      <c r="H27" s="15"/>
      <c r="I27" s="15"/>
    </row>
    <row r="28" spans="1:9" ht="20.25">
      <c r="A28" s="8" t="s">
        <v>564</v>
      </c>
      <c r="B28" s="8"/>
      <c r="C28" s="8"/>
      <c r="D28" s="8"/>
      <c r="E28" s="8"/>
      <c r="F28" s="8"/>
      <c r="G28" s="8"/>
      <c r="H28" s="8"/>
      <c r="I28" s="8"/>
    </row>
    <row r="29" spans="1:9" ht="20.25">
      <c r="A29" s="15" t="s">
        <v>565</v>
      </c>
      <c r="B29" s="15"/>
      <c r="C29" s="15"/>
      <c r="D29" s="15"/>
      <c r="E29" s="15"/>
      <c r="F29" s="15"/>
      <c r="G29" s="15"/>
      <c r="H29" s="15"/>
      <c r="I29" s="15"/>
    </row>
    <row r="30" spans="1:9" ht="20.25">
      <c r="A30" s="8" t="s">
        <v>566</v>
      </c>
      <c r="B30" s="8"/>
      <c r="C30" s="8"/>
      <c r="D30" s="8"/>
      <c r="E30" s="8"/>
      <c r="F30" s="8"/>
      <c r="G30" s="8"/>
      <c r="H30" s="8"/>
      <c r="I30" s="8"/>
    </row>
    <row r="31" spans="1:9" ht="20.25">
      <c r="A31" s="15" t="s">
        <v>567</v>
      </c>
      <c r="B31" s="15"/>
      <c r="C31" s="15"/>
      <c r="D31" s="15"/>
      <c r="E31" s="15"/>
      <c r="F31" s="15"/>
      <c r="G31" s="15"/>
      <c r="H31" s="15"/>
      <c r="I31" s="15"/>
    </row>
    <row r="32" spans="1:9" ht="20.25">
      <c r="A32" s="8" t="s">
        <v>568</v>
      </c>
      <c r="B32" s="8"/>
      <c r="C32" s="8"/>
      <c r="D32" s="8"/>
      <c r="E32" s="8"/>
      <c r="F32" s="8"/>
      <c r="G32" s="8"/>
      <c r="H32" s="8"/>
      <c r="I32" s="8"/>
    </row>
    <row r="33" spans="1:9" ht="20.25">
      <c r="A33" s="15" t="s">
        <v>569</v>
      </c>
      <c r="B33" s="15"/>
      <c r="C33" s="15"/>
      <c r="D33" s="15"/>
      <c r="E33" s="15"/>
      <c r="F33" s="15"/>
      <c r="G33" s="15"/>
      <c r="H33" s="15"/>
      <c r="I33" s="15"/>
    </row>
    <row r="34" spans="1:9" ht="20.25">
      <c r="A34" s="8" t="s">
        <v>570</v>
      </c>
      <c r="B34" s="8"/>
      <c r="C34" s="8"/>
      <c r="D34" s="8"/>
      <c r="E34" s="8"/>
      <c r="F34" s="8"/>
      <c r="G34" s="8"/>
      <c r="H34" s="8"/>
      <c r="I34" s="8"/>
    </row>
    <row r="35" spans="1:9" ht="20.25">
      <c r="A35" s="15" t="s">
        <v>571</v>
      </c>
      <c r="B35" s="15"/>
      <c r="C35" s="15"/>
      <c r="D35" s="15"/>
      <c r="E35" s="15"/>
      <c r="F35" s="15"/>
      <c r="G35" s="15"/>
      <c r="H35" s="15"/>
      <c r="I35" s="15"/>
    </row>
  </sheetData>
  <mergeCells count="5">
    <mergeCell ref="A4:I4"/>
    <mergeCell ref="A1:B3"/>
    <mergeCell ref="C1:I1"/>
    <mergeCell ref="C2:I2"/>
    <mergeCell ref="H3:I3"/>
  </mergeCells>
  <phoneticPr fontId="17" type="noConversion"/>
  <pageMargins left="0.70866141732283472" right="0.70866141732283472" top="0.55118110236220474" bottom="0.74803149606299213" header="0.31496062992125984" footer="0.31496062992125984"/>
  <pageSetup paperSize="9" scale="95" orientation="landscape" horizontalDpi="1200" verticalDpi="1200" r:id="rId1"/>
  <headerFooter>
    <oddFooter xml:space="preserve">&amp;LProceso: Gestión de las Tecnologías de la Información&amp;RPágina: 1 de 1 </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5"/>
  <sheetViews>
    <sheetView zoomScaleNormal="100" workbookViewId="0">
      <selection activeCell="C2" sqref="C2:L2"/>
    </sheetView>
  </sheetViews>
  <sheetFormatPr defaultColWidth="11.42578125" defaultRowHeight="15"/>
  <cols>
    <col min="4" max="4" width="17.28515625" customWidth="1"/>
    <col min="5" max="5" width="14.85546875" customWidth="1"/>
    <col min="7" max="7" width="13.5703125" customWidth="1"/>
    <col min="8" max="8" width="14.7109375" customWidth="1"/>
  </cols>
  <sheetData>
    <row r="1" spans="1:12" ht="15" customHeight="1">
      <c r="A1" s="186"/>
      <c r="B1" s="291"/>
      <c r="C1" s="309" t="s">
        <v>0</v>
      </c>
      <c r="D1" s="309"/>
      <c r="E1" s="309"/>
      <c r="F1" s="309"/>
      <c r="G1" s="309"/>
      <c r="H1" s="309"/>
      <c r="I1" s="309"/>
      <c r="J1" s="309"/>
      <c r="K1" s="309"/>
      <c r="L1" s="309"/>
    </row>
    <row r="2" spans="1:12" ht="15" customHeight="1">
      <c r="A2" s="186"/>
      <c r="B2" s="291"/>
      <c r="C2" s="308" t="s">
        <v>1</v>
      </c>
      <c r="D2" s="308"/>
      <c r="E2" s="308"/>
      <c r="F2" s="308"/>
      <c r="G2" s="308"/>
      <c r="H2" s="308"/>
      <c r="I2" s="308"/>
      <c r="J2" s="308"/>
      <c r="K2" s="308"/>
      <c r="L2" s="308"/>
    </row>
    <row r="3" spans="1:12" ht="14.25" customHeight="1">
      <c r="A3" s="186"/>
      <c r="B3" s="291"/>
      <c r="C3" s="127" t="s">
        <v>2</v>
      </c>
      <c r="D3" s="313" t="s">
        <v>3</v>
      </c>
      <c r="E3" s="313"/>
      <c r="F3" s="294" t="s">
        <v>4</v>
      </c>
      <c r="G3" s="294"/>
      <c r="H3" s="295">
        <v>0</v>
      </c>
      <c r="I3" s="295"/>
      <c r="J3" s="127" t="s">
        <v>5</v>
      </c>
      <c r="K3" s="296">
        <v>46185</v>
      </c>
      <c r="L3" s="296"/>
    </row>
    <row r="4" spans="1:12" ht="19.149999999999999" customHeight="1">
      <c r="A4" s="290" t="s">
        <v>572</v>
      </c>
      <c r="B4" s="290"/>
      <c r="C4" s="290"/>
      <c r="D4" s="290"/>
      <c r="E4" s="290"/>
      <c r="F4" s="290"/>
      <c r="G4" s="290"/>
      <c r="H4" s="290"/>
      <c r="I4" s="290"/>
      <c r="J4" s="290"/>
      <c r="K4" s="290"/>
      <c r="L4" s="290"/>
    </row>
    <row r="5" spans="1:12" ht="81">
      <c r="A5" s="10" t="s">
        <v>114</v>
      </c>
      <c r="B5" s="10" t="s">
        <v>460</v>
      </c>
      <c r="C5" s="10" t="s">
        <v>573</v>
      </c>
      <c r="D5" s="10" t="s">
        <v>574</v>
      </c>
      <c r="E5" s="10" t="s">
        <v>255</v>
      </c>
      <c r="F5" s="10" t="s">
        <v>462</v>
      </c>
      <c r="G5" s="10" t="s">
        <v>463</v>
      </c>
      <c r="H5" s="10" t="s">
        <v>464</v>
      </c>
      <c r="I5" s="10" t="s">
        <v>465</v>
      </c>
      <c r="J5" s="10" t="s">
        <v>466</v>
      </c>
      <c r="K5" s="10" t="s">
        <v>417</v>
      </c>
      <c r="L5" s="10" t="s">
        <v>575</v>
      </c>
    </row>
    <row r="6" spans="1:12" ht="20.25">
      <c r="A6" s="8" t="s">
        <v>576</v>
      </c>
      <c r="B6" s="8"/>
      <c r="C6" s="8"/>
      <c r="D6" s="8"/>
      <c r="E6" s="8"/>
      <c r="F6" s="8"/>
      <c r="G6" s="8"/>
      <c r="H6" s="8"/>
      <c r="I6" s="8"/>
      <c r="J6" s="8"/>
      <c r="K6" s="8"/>
      <c r="L6" s="8"/>
    </row>
    <row r="7" spans="1:12" ht="20.25">
      <c r="A7" s="15" t="s">
        <v>577</v>
      </c>
      <c r="B7" s="15"/>
      <c r="C7" s="15"/>
      <c r="D7" s="15"/>
      <c r="E7" s="15"/>
      <c r="F7" s="15"/>
      <c r="G7" s="15"/>
      <c r="H7" s="15"/>
      <c r="I7" s="15"/>
      <c r="J7" s="15"/>
      <c r="K7" s="15"/>
      <c r="L7" s="15"/>
    </row>
    <row r="8" spans="1:12" ht="20.25">
      <c r="A8" s="8" t="s">
        <v>578</v>
      </c>
      <c r="B8" s="8"/>
      <c r="C8" s="8"/>
      <c r="D8" s="8"/>
      <c r="E8" s="8"/>
      <c r="F8" s="8"/>
      <c r="G8" s="8"/>
      <c r="H8" s="8"/>
      <c r="I8" s="8"/>
      <c r="J8" s="8"/>
      <c r="K8" s="8"/>
      <c r="L8" s="8"/>
    </row>
    <row r="9" spans="1:12" ht="20.25">
      <c r="A9" s="15" t="s">
        <v>579</v>
      </c>
      <c r="B9" s="15"/>
      <c r="C9" s="15"/>
      <c r="D9" s="15"/>
      <c r="E9" s="15"/>
      <c r="F9" s="15"/>
      <c r="G9" s="15"/>
      <c r="H9" s="15"/>
      <c r="I9" s="15"/>
      <c r="J9" s="15"/>
      <c r="K9" s="15"/>
      <c r="L9" s="15"/>
    </row>
    <row r="10" spans="1:12" ht="20.25">
      <c r="A10" s="8" t="s">
        <v>580</v>
      </c>
      <c r="B10" s="8"/>
      <c r="C10" s="8"/>
      <c r="D10" s="8"/>
      <c r="E10" s="8"/>
      <c r="F10" s="8"/>
      <c r="G10" s="8"/>
      <c r="H10" s="8"/>
      <c r="I10" s="8"/>
      <c r="J10" s="8"/>
      <c r="K10" s="8"/>
      <c r="L10" s="8"/>
    </row>
    <row r="11" spans="1:12" ht="20.25">
      <c r="A11" s="15" t="s">
        <v>581</v>
      </c>
      <c r="B11" s="15"/>
      <c r="C11" s="15"/>
      <c r="D11" s="15"/>
      <c r="E11" s="15"/>
      <c r="F11" s="15"/>
      <c r="G11" s="15"/>
      <c r="H11" s="15"/>
      <c r="I11" s="15"/>
      <c r="J11" s="15"/>
      <c r="K11" s="15"/>
      <c r="L11" s="15"/>
    </row>
    <row r="12" spans="1:12" ht="20.25">
      <c r="A12" s="8" t="s">
        <v>582</v>
      </c>
      <c r="B12" s="8"/>
      <c r="C12" s="8"/>
      <c r="D12" s="8"/>
      <c r="E12" s="8"/>
      <c r="F12" s="8"/>
      <c r="G12" s="8"/>
      <c r="H12" s="8"/>
      <c r="I12" s="8"/>
      <c r="J12" s="8"/>
      <c r="K12" s="8"/>
      <c r="L12" s="8"/>
    </row>
    <row r="13" spans="1:12" ht="20.25">
      <c r="A13" s="15" t="s">
        <v>583</v>
      </c>
      <c r="B13" s="15"/>
      <c r="C13" s="15"/>
      <c r="D13" s="15"/>
      <c r="E13" s="15"/>
      <c r="F13" s="15"/>
      <c r="G13" s="15"/>
      <c r="H13" s="15"/>
      <c r="I13" s="15"/>
      <c r="J13" s="15"/>
      <c r="K13" s="15"/>
      <c r="L13" s="15"/>
    </row>
    <row r="14" spans="1:12" ht="20.25">
      <c r="A14" s="8" t="s">
        <v>584</v>
      </c>
      <c r="B14" s="8"/>
      <c r="C14" s="8"/>
      <c r="D14" s="8"/>
      <c r="E14" s="8"/>
      <c r="F14" s="8"/>
      <c r="G14" s="8"/>
      <c r="H14" s="8"/>
      <c r="I14" s="8"/>
      <c r="J14" s="8"/>
      <c r="K14" s="8"/>
      <c r="L14" s="8"/>
    </row>
    <row r="15" spans="1:12" ht="20.25">
      <c r="A15" s="15" t="s">
        <v>585</v>
      </c>
      <c r="B15" s="15"/>
      <c r="C15" s="15"/>
      <c r="D15" s="15"/>
      <c r="E15" s="15"/>
      <c r="F15" s="15"/>
      <c r="G15" s="15"/>
      <c r="H15" s="15"/>
      <c r="I15" s="15"/>
      <c r="J15" s="15"/>
      <c r="K15" s="15"/>
      <c r="L15" s="15"/>
    </row>
    <row r="16" spans="1:12" ht="20.25">
      <c r="A16" s="8" t="s">
        <v>586</v>
      </c>
      <c r="B16" s="8"/>
      <c r="C16" s="8"/>
      <c r="D16" s="8"/>
      <c r="E16" s="8"/>
      <c r="F16" s="8"/>
      <c r="G16" s="8"/>
      <c r="H16" s="8"/>
      <c r="I16" s="8"/>
      <c r="J16" s="8"/>
      <c r="K16" s="8"/>
      <c r="L16" s="8"/>
    </row>
    <row r="17" spans="1:12" ht="20.25">
      <c r="A17" s="15" t="s">
        <v>587</v>
      </c>
      <c r="B17" s="15"/>
      <c r="C17" s="15"/>
      <c r="D17" s="15"/>
      <c r="E17" s="15"/>
      <c r="F17" s="15"/>
      <c r="G17" s="15"/>
      <c r="H17" s="15"/>
      <c r="I17" s="15"/>
      <c r="J17" s="15"/>
      <c r="K17" s="15"/>
      <c r="L17" s="15"/>
    </row>
    <row r="18" spans="1:12" ht="20.25">
      <c r="A18" s="8" t="s">
        <v>588</v>
      </c>
      <c r="B18" s="8"/>
      <c r="C18" s="8"/>
      <c r="D18" s="8"/>
      <c r="E18" s="8"/>
      <c r="F18" s="8"/>
      <c r="G18" s="8"/>
      <c r="H18" s="8"/>
      <c r="I18" s="8"/>
      <c r="J18" s="8"/>
      <c r="K18" s="8"/>
      <c r="L18" s="8"/>
    </row>
    <row r="19" spans="1:12" ht="20.25">
      <c r="A19" s="15" t="s">
        <v>589</v>
      </c>
      <c r="B19" s="15"/>
      <c r="C19" s="15"/>
      <c r="D19" s="15"/>
      <c r="E19" s="15"/>
      <c r="F19" s="15"/>
      <c r="G19" s="15"/>
      <c r="H19" s="15"/>
      <c r="I19" s="15"/>
      <c r="J19" s="15"/>
      <c r="K19" s="15"/>
      <c r="L19" s="15"/>
    </row>
    <row r="20" spans="1:12" ht="20.25">
      <c r="A20" s="8" t="s">
        <v>590</v>
      </c>
      <c r="B20" s="8"/>
      <c r="C20" s="8"/>
      <c r="D20" s="8"/>
      <c r="E20" s="8"/>
      <c r="F20" s="8"/>
      <c r="G20" s="8"/>
      <c r="H20" s="8"/>
      <c r="I20" s="8"/>
      <c r="J20" s="8"/>
      <c r="K20" s="8"/>
      <c r="L20" s="8"/>
    </row>
    <row r="21" spans="1:12" ht="20.25">
      <c r="A21" s="15" t="s">
        <v>591</v>
      </c>
      <c r="B21" s="15"/>
      <c r="C21" s="15"/>
      <c r="D21" s="15"/>
      <c r="E21" s="15"/>
      <c r="F21" s="15"/>
      <c r="G21" s="15"/>
      <c r="H21" s="15"/>
      <c r="I21" s="15"/>
      <c r="J21" s="15"/>
      <c r="K21" s="15"/>
      <c r="L21" s="15"/>
    </row>
    <row r="22" spans="1:12" ht="20.25">
      <c r="A22" s="8" t="s">
        <v>592</v>
      </c>
      <c r="B22" s="8"/>
      <c r="C22" s="8"/>
      <c r="D22" s="8"/>
      <c r="E22" s="8"/>
      <c r="F22" s="8"/>
      <c r="G22" s="8"/>
      <c r="H22" s="8"/>
      <c r="I22" s="8"/>
      <c r="J22" s="8"/>
      <c r="K22" s="8"/>
      <c r="L22" s="8"/>
    </row>
    <row r="23" spans="1:12" ht="20.25">
      <c r="A23" s="15" t="s">
        <v>593</v>
      </c>
      <c r="B23" s="15"/>
      <c r="C23" s="15"/>
      <c r="D23" s="15"/>
      <c r="E23" s="15"/>
      <c r="F23" s="15"/>
      <c r="G23" s="15"/>
      <c r="H23" s="15"/>
      <c r="I23" s="15"/>
      <c r="J23" s="15"/>
      <c r="K23" s="15"/>
      <c r="L23" s="15"/>
    </row>
    <row r="24" spans="1:12" ht="20.25">
      <c r="A24" s="8" t="s">
        <v>594</v>
      </c>
      <c r="B24" s="8"/>
      <c r="C24" s="8"/>
      <c r="D24" s="8"/>
      <c r="E24" s="8"/>
      <c r="F24" s="8"/>
      <c r="G24" s="8"/>
      <c r="H24" s="8"/>
      <c r="I24" s="8"/>
      <c r="J24" s="8"/>
      <c r="K24" s="8"/>
      <c r="L24" s="8"/>
    </row>
    <row r="25" spans="1:12" ht="20.25">
      <c r="A25" s="15" t="s">
        <v>595</v>
      </c>
      <c r="B25" s="15"/>
      <c r="C25" s="15"/>
      <c r="D25" s="15"/>
      <c r="E25" s="15"/>
      <c r="F25" s="15"/>
      <c r="G25" s="15"/>
      <c r="H25" s="15"/>
      <c r="I25" s="15"/>
      <c r="J25" s="15"/>
      <c r="K25" s="15"/>
      <c r="L25" s="15"/>
    </row>
  </sheetData>
  <mergeCells count="8">
    <mergeCell ref="A4:L4"/>
    <mergeCell ref="A1:B3"/>
    <mergeCell ref="K3:L3"/>
    <mergeCell ref="D3:E3"/>
    <mergeCell ref="H3:I3"/>
    <mergeCell ref="F3:G3"/>
    <mergeCell ref="C2:L2"/>
    <mergeCell ref="C1:L1"/>
  </mergeCells>
  <phoneticPr fontId="17" type="noConversion"/>
  <pageMargins left="0.70866141732283472" right="0.70866141732283472" top="0.55118110236220474" bottom="0.74803149606299213" header="0.31496062992125984" footer="0.31496062992125984"/>
  <pageSetup paperSize="9" scale="85" orientation="landscape" horizontalDpi="1200" verticalDpi="1200" r:id="rId1"/>
  <headerFooter>
    <oddFooter>&amp;LProceso: Gestión Tecnologías de la Información&amp;RPagina: 1 de 1</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
  <sheetViews>
    <sheetView view="pageBreakPreview" zoomScaleNormal="85" zoomScaleSheetLayoutView="100" workbookViewId="0">
      <selection activeCell="B2" sqref="B2"/>
    </sheetView>
  </sheetViews>
  <sheetFormatPr defaultColWidth="11.42578125" defaultRowHeight="15"/>
  <cols>
    <col min="1" max="1" width="23.7109375" customWidth="1"/>
    <col min="2" max="2" width="16" customWidth="1"/>
    <col min="3" max="4" width="25.140625" customWidth="1"/>
    <col min="5" max="5" width="33.140625" customWidth="1"/>
    <col min="6" max="6" width="22" customWidth="1"/>
    <col min="7" max="7" width="52.42578125" customWidth="1"/>
  </cols>
  <sheetData>
    <row r="1" spans="1:7" ht="27.75" customHeight="1">
      <c r="A1" s="137"/>
      <c r="B1" s="160" t="s">
        <v>0</v>
      </c>
      <c r="C1" s="161"/>
      <c r="D1" s="161"/>
      <c r="E1" s="161"/>
      <c r="F1" s="161"/>
      <c r="G1" s="162"/>
    </row>
    <row r="2" spans="1:7" ht="27.75" customHeight="1">
      <c r="A2" s="137"/>
      <c r="B2" s="112"/>
      <c r="C2" s="139" t="s">
        <v>1</v>
      </c>
      <c r="D2" s="139"/>
      <c r="E2" s="139"/>
      <c r="F2" s="139"/>
      <c r="G2" s="139"/>
    </row>
    <row r="3" spans="1:7" ht="27.75" customHeight="1">
      <c r="A3" s="137"/>
      <c r="B3" s="113" t="s">
        <v>2</v>
      </c>
      <c r="C3" s="114" t="s">
        <v>3</v>
      </c>
      <c r="D3" s="113" t="s">
        <v>4</v>
      </c>
      <c r="E3" s="114">
        <v>0</v>
      </c>
      <c r="F3" s="113" t="s">
        <v>5</v>
      </c>
      <c r="G3" s="117">
        <v>46185</v>
      </c>
    </row>
    <row r="4" spans="1:7" ht="20.25">
      <c r="A4" s="163" t="s">
        <v>63</v>
      </c>
      <c r="B4" s="164"/>
      <c r="C4" s="164"/>
      <c r="D4" s="164"/>
      <c r="E4" s="164"/>
      <c r="F4" s="164"/>
      <c r="G4" s="165"/>
    </row>
    <row r="5" spans="1:7" ht="20.25">
      <c r="A5" s="144" t="s">
        <v>64</v>
      </c>
      <c r="B5" s="146"/>
      <c r="C5" s="144" t="s">
        <v>65</v>
      </c>
      <c r="D5" s="145"/>
      <c r="E5" s="146"/>
      <c r="F5" s="144" t="s">
        <v>66</v>
      </c>
      <c r="G5" s="146"/>
    </row>
    <row r="6" spans="1:7" ht="60" customHeight="1">
      <c r="A6" s="144" t="s">
        <v>67</v>
      </c>
      <c r="B6" s="146"/>
      <c r="C6" s="158" t="s">
        <v>68</v>
      </c>
      <c r="D6" s="158"/>
      <c r="E6" s="158"/>
      <c r="F6" s="147" t="s">
        <v>69</v>
      </c>
      <c r="G6" s="148"/>
    </row>
    <row r="7" spans="1:7" ht="54" customHeight="1">
      <c r="A7" s="144" t="s">
        <v>70</v>
      </c>
      <c r="B7" s="146"/>
      <c r="C7" s="159" t="s">
        <v>71</v>
      </c>
      <c r="D7" s="159"/>
      <c r="E7" s="159"/>
      <c r="F7" s="149" t="s">
        <v>72</v>
      </c>
      <c r="G7" s="150"/>
    </row>
    <row r="8" spans="1:7" ht="38.25" customHeight="1">
      <c r="A8" s="144" t="s">
        <v>73</v>
      </c>
      <c r="B8" s="146"/>
      <c r="C8" s="158" t="s">
        <v>74</v>
      </c>
      <c r="D8" s="158"/>
      <c r="E8" s="158"/>
      <c r="F8" s="149" t="s">
        <v>75</v>
      </c>
      <c r="G8" s="150"/>
    </row>
    <row r="9" spans="1:7" ht="20.25" customHeight="1">
      <c r="A9" s="144" t="s">
        <v>76</v>
      </c>
      <c r="B9" s="146"/>
      <c r="C9" s="159" t="s">
        <v>77</v>
      </c>
      <c r="D9" s="159"/>
      <c r="E9" s="159"/>
      <c r="F9" s="149" t="s">
        <v>78</v>
      </c>
      <c r="G9" s="150"/>
    </row>
    <row r="10" spans="1:7" ht="20.25" customHeight="1" thickBot="1">
      <c r="A10" s="144" t="s">
        <v>79</v>
      </c>
      <c r="B10" s="146"/>
      <c r="C10" s="158" t="s">
        <v>80</v>
      </c>
      <c r="D10" s="158"/>
      <c r="E10" s="158"/>
      <c r="F10" s="151" t="s">
        <v>81</v>
      </c>
      <c r="G10" s="152"/>
    </row>
    <row r="11" spans="1:7" ht="72" customHeight="1">
      <c r="A11" s="144" t="s">
        <v>82</v>
      </c>
      <c r="B11" s="146"/>
      <c r="C11" s="159" t="s">
        <v>83</v>
      </c>
      <c r="D11" s="159"/>
      <c r="E11" s="159"/>
      <c r="F11" s="153" t="s">
        <v>84</v>
      </c>
      <c r="G11" s="154"/>
    </row>
    <row r="12" spans="1:7" ht="61.5" customHeight="1">
      <c r="A12" s="144" t="s">
        <v>85</v>
      </c>
      <c r="B12" s="146"/>
      <c r="C12" s="158" t="s">
        <v>86</v>
      </c>
      <c r="D12" s="158"/>
      <c r="E12" s="158"/>
      <c r="F12" s="149" t="s">
        <v>87</v>
      </c>
      <c r="G12" s="150"/>
    </row>
    <row r="13" spans="1:7" ht="45" customHeight="1">
      <c r="A13" s="144" t="s">
        <v>88</v>
      </c>
      <c r="B13" s="146"/>
      <c r="C13" s="168" t="s">
        <v>89</v>
      </c>
      <c r="D13" s="169"/>
      <c r="E13" s="170"/>
      <c r="F13" s="149" t="s">
        <v>90</v>
      </c>
      <c r="G13" s="150"/>
    </row>
    <row r="14" spans="1:7" ht="35.450000000000003" customHeight="1">
      <c r="A14" s="144" t="s">
        <v>91</v>
      </c>
      <c r="B14" s="146"/>
      <c r="C14" s="155" t="s">
        <v>64</v>
      </c>
      <c r="D14" s="156"/>
      <c r="E14" s="155" t="s">
        <v>92</v>
      </c>
      <c r="F14" s="166"/>
      <c r="G14" s="167"/>
    </row>
    <row r="15" spans="1:7" ht="83.45" customHeight="1">
      <c r="A15" s="144"/>
      <c r="B15" s="145"/>
      <c r="C15" s="157" t="s">
        <v>93</v>
      </c>
      <c r="D15" s="157"/>
      <c r="E15" s="157" t="s">
        <v>94</v>
      </c>
      <c r="F15" s="157"/>
      <c r="G15" s="157"/>
    </row>
  </sheetData>
  <mergeCells count="37">
    <mergeCell ref="E14:G14"/>
    <mergeCell ref="E15:G15"/>
    <mergeCell ref="C13:E13"/>
    <mergeCell ref="C11:E11"/>
    <mergeCell ref="C12:E12"/>
    <mergeCell ref="A1:A3"/>
    <mergeCell ref="A12:B12"/>
    <mergeCell ref="A13:B13"/>
    <mergeCell ref="A14:B14"/>
    <mergeCell ref="C10:E10"/>
    <mergeCell ref="C2:G2"/>
    <mergeCell ref="A5:B5"/>
    <mergeCell ref="A6:B6"/>
    <mergeCell ref="B1:G1"/>
    <mergeCell ref="A4:G4"/>
    <mergeCell ref="A8:B8"/>
    <mergeCell ref="A9:B9"/>
    <mergeCell ref="A10:B10"/>
    <mergeCell ref="C5:E5"/>
    <mergeCell ref="C6:E6"/>
    <mergeCell ref="C7:E7"/>
    <mergeCell ref="A15:B15"/>
    <mergeCell ref="F5:G5"/>
    <mergeCell ref="F6:G6"/>
    <mergeCell ref="F7:G7"/>
    <mergeCell ref="F8:G8"/>
    <mergeCell ref="F9:G9"/>
    <mergeCell ref="F10:G10"/>
    <mergeCell ref="F11:G11"/>
    <mergeCell ref="F12:G12"/>
    <mergeCell ref="F13:G13"/>
    <mergeCell ref="C14:D14"/>
    <mergeCell ref="C15:D15"/>
    <mergeCell ref="A7:B7"/>
    <mergeCell ref="A11:B11"/>
    <mergeCell ref="C8:E8"/>
    <mergeCell ref="C9:E9"/>
  </mergeCells>
  <pageMargins left="0.70866141732283472" right="0.70866141732283472" top="1.3385826771653544" bottom="0.74803149606299213" header="0.31496062992125984" footer="0.31496062992125984"/>
  <pageSetup scale="45" orientation="portrait" r:id="rId1"/>
  <headerFooter>
    <oddFooter xml:space="preserve">&amp;LProceso: Gestión Tecnologías de la Información&amp;RPágina: 1 de 1 </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T55"/>
  <sheetViews>
    <sheetView zoomScaleNormal="100" zoomScalePageLayoutView="85" workbookViewId="0">
      <selection activeCell="D2" sqref="D2:AT2"/>
    </sheetView>
  </sheetViews>
  <sheetFormatPr defaultColWidth="11.42578125" defaultRowHeight="15"/>
  <cols>
    <col min="1" max="1" width="7.5703125" customWidth="1"/>
    <col min="2" max="2" width="17.7109375" customWidth="1"/>
    <col min="4" max="4" width="30.7109375" customWidth="1"/>
    <col min="5" max="46" width="2.7109375" customWidth="1"/>
    <col min="47" max="116" width="3.5703125" customWidth="1"/>
  </cols>
  <sheetData>
    <row r="1" spans="1:46" ht="15" customHeight="1">
      <c r="A1" s="352"/>
      <c r="B1" s="352"/>
      <c r="C1" s="352"/>
      <c r="D1" s="309" t="s">
        <v>0</v>
      </c>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row>
    <row r="2" spans="1:46" ht="15" customHeight="1">
      <c r="A2" s="352"/>
      <c r="B2" s="352"/>
      <c r="C2" s="352"/>
      <c r="D2" s="308" t="s">
        <v>1</v>
      </c>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row>
    <row r="3" spans="1:46" ht="17.25" customHeight="1">
      <c r="A3" s="352"/>
      <c r="B3" s="352"/>
      <c r="C3" s="352"/>
      <c r="D3" s="127" t="s">
        <v>2</v>
      </c>
      <c r="E3" s="313" t="s">
        <v>3</v>
      </c>
      <c r="F3" s="313"/>
      <c r="G3" s="313"/>
      <c r="H3" s="313"/>
      <c r="I3" s="313"/>
      <c r="J3" s="313"/>
      <c r="K3" s="313"/>
      <c r="L3" s="313"/>
      <c r="M3" s="313"/>
      <c r="N3" s="294" t="s">
        <v>4</v>
      </c>
      <c r="O3" s="294"/>
      <c r="P3" s="294"/>
      <c r="Q3" s="294"/>
      <c r="R3" s="294"/>
      <c r="S3" s="294"/>
      <c r="T3" s="294"/>
      <c r="U3" s="295">
        <v>0</v>
      </c>
      <c r="V3" s="295"/>
      <c r="W3" s="295"/>
      <c r="X3" s="295"/>
      <c r="Y3" s="295"/>
      <c r="Z3" s="295"/>
      <c r="AA3" s="295"/>
      <c r="AB3" s="295"/>
      <c r="AC3" s="294" t="s">
        <v>5</v>
      </c>
      <c r="AD3" s="294"/>
      <c r="AE3" s="294"/>
      <c r="AF3" s="294"/>
      <c r="AG3" s="294"/>
      <c r="AH3" s="294"/>
      <c r="AI3" s="294"/>
      <c r="AJ3" s="294"/>
      <c r="AK3" s="296">
        <v>46185</v>
      </c>
      <c r="AL3" s="296"/>
      <c r="AM3" s="296"/>
      <c r="AN3" s="296"/>
      <c r="AO3" s="296"/>
      <c r="AP3" s="296"/>
      <c r="AQ3" s="296"/>
      <c r="AR3" s="296"/>
      <c r="AS3" s="296"/>
      <c r="AT3" s="296"/>
    </row>
    <row r="4" spans="1:46" ht="20.25">
      <c r="A4" s="42"/>
      <c r="B4" s="325" t="s">
        <v>596</v>
      </c>
      <c r="C4" s="325"/>
      <c r="D4" s="325"/>
      <c r="E4" s="332">
        <v>2019</v>
      </c>
      <c r="F4" s="332"/>
      <c r="G4" s="332"/>
      <c r="H4" s="332"/>
      <c r="I4" s="332"/>
      <c r="J4" s="333"/>
      <c r="K4" s="334">
        <v>2020</v>
      </c>
      <c r="L4" s="332"/>
      <c r="M4" s="332"/>
      <c r="N4" s="332"/>
      <c r="O4" s="332"/>
      <c r="P4" s="332"/>
      <c r="Q4" s="332"/>
      <c r="R4" s="332"/>
      <c r="S4" s="332"/>
      <c r="T4" s="332"/>
      <c r="U4" s="332"/>
      <c r="V4" s="333"/>
      <c r="W4" s="334">
        <v>2021</v>
      </c>
      <c r="X4" s="332"/>
      <c r="Y4" s="332"/>
      <c r="Z4" s="332"/>
      <c r="AA4" s="332"/>
      <c r="AB4" s="332"/>
      <c r="AC4" s="332"/>
      <c r="AD4" s="332"/>
      <c r="AE4" s="332"/>
      <c r="AF4" s="332"/>
      <c r="AG4" s="332"/>
      <c r="AH4" s="333"/>
      <c r="AI4" s="334">
        <v>2022</v>
      </c>
      <c r="AJ4" s="332"/>
      <c r="AK4" s="332"/>
      <c r="AL4" s="332"/>
      <c r="AM4" s="332"/>
      <c r="AN4" s="332"/>
      <c r="AO4" s="332"/>
      <c r="AP4" s="332"/>
      <c r="AQ4" s="332"/>
      <c r="AR4" s="332"/>
      <c r="AS4" s="332"/>
      <c r="AT4" s="333"/>
    </row>
    <row r="5" spans="1:46" ht="21" thickBot="1">
      <c r="A5" s="42"/>
      <c r="B5" s="42"/>
      <c r="C5" s="42"/>
      <c r="D5" s="42" t="s">
        <v>597</v>
      </c>
      <c r="E5" s="326">
        <f>SUM(E7:J22)</f>
        <v>1668</v>
      </c>
      <c r="F5" s="326"/>
      <c r="G5" s="326"/>
      <c r="H5" s="326"/>
      <c r="I5" s="326"/>
      <c r="J5" s="327"/>
      <c r="K5" s="329">
        <f>SUM(K7:U22)</f>
        <v>3545</v>
      </c>
      <c r="L5" s="330"/>
      <c r="M5" s="330"/>
      <c r="N5" s="330"/>
      <c r="O5" s="330"/>
      <c r="P5" s="330"/>
      <c r="Q5" s="330"/>
      <c r="R5" s="330"/>
      <c r="S5" s="330"/>
      <c r="T5" s="330"/>
      <c r="U5" s="330"/>
      <c r="V5" s="331"/>
      <c r="W5" s="329">
        <f>SUM(W7:AG22)</f>
        <v>2717.5</v>
      </c>
      <c r="X5" s="330"/>
      <c r="Y5" s="330"/>
      <c r="Z5" s="330"/>
      <c r="AA5" s="330"/>
      <c r="AB5" s="330"/>
      <c r="AC5" s="330"/>
      <c r="AD5" s="330"/>
      <c r="AE5" s="330"/>
      <c r="AF5" s="330"/>
      <c r="AG5" s="330"/>
      <c r="AH5" s="331"/>
      <c r="AI5" s="329">
        <f>SUM(AI7:AS22)</f>
        <v>2315</v>
      </c>
      <c r="AJ5" s="330"/>
      <c r="AK5" s="330"/>
      <c r="AL5" s="330"/>
      <c r="AM5" s="330"/>
      <c r="AN5" s="330"/>
      <c r="AO5" s="330"/>
      <c r="AP5" s="330"/>
      <c r="AQ5" s="330"/>
      <c r="AR5" s="330"/>
      <c r="AS5" s="330"/>
      <c r="AT5" s="331"/>
    </row>
    <row r="6" spans="1:46" s="2" customFormat="1" ht="20.25">
      <c r="A6" s="42"/>
      <c r="B6" s="43" t="s">
        <v>462</v>
      </c>
      <c r="C6" s="43" t="s">
        <v>114</v>
      </c>
      <c r="D6" s="42" t="s">
        <v>598</v>
      </c>
      <c r="E6" s="55" t="s">
        <v>599</v>
      </c>
      <c r="F6" s="56" t="s">
        <v>600</v>
      </c>
      <c r="G6" s="56" t="s">
        <v>601</v>
      </c>
      <c r="H6" s="56" t="s">
        <v>602</v>
      </c>
      <c r="I6" s="56" t="s">
        <v>603</v>
      </c>
      <c r="J6" s="56" t="s">
        <v>604</v>
      </c>
      <c r="K6" s="56" t="s">
        <v>605</v>
      </c>
      <c r="L6" s="56" t="s">
        <v>606</v>
      </c>
      <c r="M6" s="56" t="s">
        <v>607</v>
      </c>
      <c r="N6" s="56" t="s">
        <v>600</v>
      </c>
      <c r="O6" s="56" t="s">
        <v>607</v>
      </c>
      <c r="P6" s="56" t="s">
        <v>599</v>
      </c>
      <c r="Q6" s="56" t="s">
        <v>599</v>
      </c>
      <c r="R6" s="56" t="s">
        <v>600</v>
      </c>
      <c r="S6" s="56" t="s">
        <v>601</v>
      </c>
      <c r="T6" s="56" t="s">
        <v>602</v>
      </c>
      <c r="U6" s="56" t="s">
        <v>603</v>
      </c>
      <c r="V6" s="56" t="s">
        <v>604</v>
      </c>
      <c r="W6" s="56" t="s">
        <v>605</v>
      </c>
      <c r="X6" s="56" t="s">
        <v>606</v>
      </c>
      <c r="Y6" s="56" t="s">
        <v>607</v>
      </c>
      <c r="Z6" s="56" t="s">
        <v>600</v>
      </c>
      <c r="AA6" s="56" t="s">
        <v>607</v>
      </c>
      <c r="AB6" s="56" t="s">
        <v>599</v>
      </c>
      <c r="AC6" s="56" t="s">
        <v>599</v>
      </c>
      <c r="AD6" s="56" t="s">
        <v>600</v>
      </c>
      <c r="AE6" s="56" t="s">
        <v>601</v>
      </c>
      <c r="AF6" s="56" t="s">
        <v>602</v>
      </c>
      <c r="AG6" s="56" t="s">
        <v>603</v>
      </c>
      <c r="AH6" s="56" t="s">
        <v>604</v>
      </c>
      <c r="AI6" s="56" t="s">
        <v>605</v>
      </c>
      <c r="AJ6" s="56" t="s">
        <v>606</v>
      </c>
      <c r="AK6" s="56" t="s">
        <v>607</v>
      </c>
      <c r="AL6" s="56" t="s">
        <v>600</v>
      </c>
      <c r="AM6" s="56" t="s">
        <v>607</v>
      </c>
      <c r="AN6" s="56" t="s">
        <v>599</v>
      </c>
      <c r="AO6" s="56" t="s">
        <v>599</v>
      </c>
      <c r="AP6" s="56" t="s">
        <v>600</v>
      </c>
      <c r="AQ6" s="56" t="s">
        <v>601</v>
      </c>
      <c r="AR6" s="56" t="s">
        <v>602</v>
      </c>
      <c r="AS6" s="56" t="s">
        <v>603</v>
      </c>
      <c r="AT6" s="57" t="s">
        <v>604</v>
      </c>
    </row>
    <row r="7" spans="1:46" ht="19.899999999999999" customHeight="1">
      <c r="A7" s="323" t="s">
        <v>536</v>
      </c>
      <c r="B7" s="339" t="s">
        <v>608</v>
      </c>
      <c r="C7" s="28" t="s">
        <v>609</v>
      </c>
      <c r="D7" s="52"/>
      <c r="E7" s="345">
        <v>42</v>
      </c>
      <c r="F7" s="346"/>
      <c r="G7" s="346"/>
      <c r="H7" s="346"/>
      <c r="I7" s="346"/>
      <c r="J7" s="346"/>
      <c r="K7" s="346"/>
      <c r="L7" s="346"/>
      <c r="M7" s="346"/>
      <c r="N7" s="346"/>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1"/>
    </row>
    <row r="8" spans="1:46" ht="19.149999999999999" customHeight="1">
      <c r="A8" s="323"/>
      <c r="B8" s="340"/>
      <c r="C8" s="29" t="s">
        <v>610</v>
      </c>
      <c r="D8" s="59" t="s">
        <v>611</v>
      </c>
      <c r="E8" s="317">
        <v>100</v>
      </c>
      <c r="F8" s="318"/>
      <c r="G8" s="318"/>
      <c r="H8" s="318"/>
      <c r="I8" s="318"/>
      <c r="J8" s="318"/>
      <c r="K8" s="319"/>
      <c r="L8" s="328">
        <v>150</v>
      </c>
      <c r="M8" s="318"/>
      <c r="N8" s="318"/>
      <c r="O8" s="318"/>
      <c r="P8" s="318"/>
      <c r="Q8" s="318"/>
      <c r="R8" s="319"/>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1"/>
    </row>
    <row r="9" spans="1:46" ht="19.149999999999999" customHeight="1">
      <c r="A9" s="323"/>
      <c r="B9" s="340"/>
      <c r="C9" s="28" t="s">
        <v>612</v>
      </c>
      <c r="D9" s="52"/>
      <c r="E9" s="62"/>
      <c r="F9" s="60"/>
      <c r="G9" s="60"/>
      <c r="H9" s="60"/>
      <c r="I9" s="328">
        <v>20</v>
      </c>
      <c r="J9" s="318"/>
      <c r="K9" s="318"/>
      <c r="L9" s="318"/>
      <c r="M9" s="318"/>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1"/>
    </row>
    <row r="10" spans="1:46" ht="20.25">
      <c r="A10" s="323"/>
      <c r="B10" s="341"/>
      <c r="C10" s="29" t="s">
        <v>613</v>
      </c>
      <c r="D10" s="53"/>
      <c r="E10" s="62"/>
      <c r="F10" s="60"/>
      <c r="G10" s="60"/>
      <c r="H10" s="60"/>
      <c r="I10" s="60"/>
      <c r="J10" s="60"/>
      <c r="K10" s="60"/>
      <c r="L10" s="60"/>
      <c r="M10" s="314">
        <v>1500</v>
      </c>
      <c r="N10" s="315"/>
      <c r="O10" s="315"/>
      <c r="P10" s="315"/>
      <c r="Q10" s="315"/>
      <c r="R10" s="315"/>
      <c r="S10" s="315"/>
      <c r="T10" s="315"/>
      <c r="U10" s="315"/>
      <c r="V10" s="316"/>
      <c r="W10" s="314">
        <v>450</v>
      </c>
      <c r="X10" s="315"/>
      <c r="Y10" s="315"/>
      <c r="Z10" s="315"/>
      <c r="AA10" s="315"/>
      <c r="AB10" s="315"/>
      <c r="AC10" s="316"/>
      <c r="AD10" s="60"/>
      <c r="AE10" s="60"/>
      <c r="AF10" s="60"/>
      <c r="AG10" s="60"/>
      <c r="AH10" s="60"/>
      <c r="AI10" s="60"/>
      <c r="AJ10" s="60"/>
      <c r="AK10" s="60"/>
      <c r="AL10" s="60"/>
      <c r="AM10" s="60"/>
      <c r="AN10" s="60"/>
      <c r="AO10" s="60"/>
      <c r="AP10" s="60"/>
      <c r="AQ10" s="60"/>
      <c r="AR10" s="60"/>
      <c r="AS10" s="60"/>
      <c r="AT10" s="61"/>
    </row>
    <row r="11" spans="1:46" ht="19.149999999999999" customHeight="1">
      <c r="A11" s="323"/>
      <c r="B11" s="342" t="s">
        <v>614</v>
      </c>
      <c r="C11" s="28" t="s">
        <v>615</v>
      </c>
      <c r="D11" s="58" t="s">
        <v>616</v>
      </c>
      <c r="E11" s="62"/>
      <c r="F11" s="60"/>
      <c r="G11" s="60"/>
      <c r="H11" s="60"/>
      <c r="I11" s="60"/>
      <c r="J11" s="60"/>
      <c r="K11" s="60"/>
      <c r="L11" s="60"/>
      <c r="M11" s="60"/>
      <c r="N11" s="60"/>
      <c r="O11" s="60"/>
      <c r="P11" s="60"/>
      <c r="Q11" s="314">
        <v>200</v>
      </c>
      <c r="R11" s="315"/>
      <c r="S11" s="315"/>
      <c r="T11" s="315"/>
      <c r="U11" s="315"/>
      <c r="V11" s="315"/>
      <c r="W11" s="315"/>
      <c r="X11" s="316"/>
      <c r="Y11" s="314">
        <v>400</v>
      </c>
      <c r="Z11" s="315"/>
      <c r="AA11" s="315"/>
      <c r="AB11" s="315"/>
      <c r="AC11" s="315"/>
      <c r="AD11" s="315"/>
      <c r="AE11" s="315"/>
      <c r="AF11" s="315"/>
      <c r="AG11" s="316"/>
      <c r="AH11" s="60"/>
      <c r="AI11" s="60"/>
      <c r="AJ11" s="60"/>
      <c r="AK11" s="60"/>
      <c r="AL11" s="60"/>
      <c r="AM11" s="60"/>
      <c r="AN11" s="60"/>
      <c r="AO11" s="60"/>
      <c r="AP11" s="60"/>
      <c r="AQ11" s="60"/>
      <c r="AR11" s="60"/>
      <c r="AS11" s="60"/>
      <c r="AT11" s="61"/>
    </row>
    <row r="12" spans="1:46" ht="20.25">
      <c r="A12" s="323"/>
      <c r="B12" s="343"/>
      <c r="C12" s="29" t="s">
        <v>617</v>
      </c>
      <c r="D12" s="59" t="s">
        <v>618</v>
      </c>
      <c r="E12" s="62"/>
      <c r="F12" s="60"/>
      <c r="G12" s="60"/>
      <c r="H12" s="60"/>
      <c r="I12" s="60"/>
      <c r="J12" s="60"/>
      <c r="K12" s="60"/>
      <c r="L12" s="60"/>
      <c r="M12" s="60"/>
      <c r="N12" s="60"/>
      <c r="O12" s="60"/>
      <c r="P12" s="60"/>
      <c r="Q12" s="60"/>
      <c r="R12" s="60"/>
      <c r="S12" s="320">
        <v>20</v>
      </c>
      <c r="T12" s="320"/>
      <c r="U12" s="320"/>
      <c r="V12" s="320"/>
      <c r="W12" s="320"/>
      <c r="X12" s="60"/>
      <c r="Y12" s="60"/>
      <c r="Z12" s="60"/>
      <c r="AA12" s="60"/>
      <c r="AB12" s="60"/>
      <c r="AC12" s="60"/>
      <c r="AD12" s="60"/>
      <c r="AE12" s="60"/>
      <c r="AF12" s="60"/>
      <c r="AG12" s="60"/>
      <c r="AH12" s="60"/>
      <c r="AI12" s="60"/>
      <c r="AJ12" s="60"/>
      <c r="AK12" s="60"/>
      <c r="AL12" s="60"/>
      <c r="AM12" s="60"/>
      <c r="AN12" s="60"/>
      <c r="AO12" s="60"/>
      <c r="AP12" s="60"/>
      <c r="AQ12" s="60"/>
      <c r="AR12" s="60"/>
      <c r="AS12" s="60"/>
      <c r="AT12" s="61"/>
    </row>
    <row r="13" spans="1:46" ht="19.149999999999999" customHeight="1">
      <c r="A13" s="323"/>
      <c r="B13" s="343"/>
      <c r="C13" s="28" t="s">
        <v>619</v>
      </c>
      <c r="D13" s="52"/>
      <c r="E13" s="62"/>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320">
        <v>17.5</v>
      </c>
      <c r="AF13" s="320"/>
      <c r="AG13" s="320"/>
      <c r="AH13" s="320"/>
      <c r="AI13" s="320"/>
      <c r="AJ13" s="60"/>
      <c r="AK13" s="60"/>
      <c r="AL13" s="60"/>
      <c r="AM13" s="60"/>
      <c r="AN13" s="60"/>
      <c r="AO13" s="60"/>
      <c r="AP13" s="60"/>
      <c r="AQ13" s="60"/>
      <c r="AR13" s="60"/>
      <c r="AS13" s="60"/>
      <c r="AT13" s="61"/>
    </row>
    <row r="14" spans="1:46" ht="19.149999999999999" customHeight="1">
      <c r="A14" s="323"/>
      <c r="B14" s="344"/>
      <c r="C14" s="29" t="s">
        <v>620</v>
      </c>
      <c r="D14" s="53"/>
      <c r="E14" s="62"/>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320">
        <v>300</v>
      </c>
      <c r="AK14" s="320"/>
      <c r="AL14" s="320"/>
      <c r="AM14" s="320"/>
      <c r="AN14" s="320"/>
      <c r="AO14" s="320"/>
      <c r="AP14" s="320"/>
      <c r="AQ14" s="320"/>
      <c r="AR14" s="320"/>
      <c r="AS14" s="320"/>
      <c r="AT14" s="321"/>
    </row>
    <row r="15" spans="1:46" ht="19.149999999999999" customHeight="1">
      <c r="A15" s="323" t="s">
        <v>621</v>
      </c>
      <c r="B15" s="324" t="s">
        <v>622</v>
      </c>
      <c r="C15" s="28" t="s">
        <v>623</v>
      </c>
      <c r="D15" s="58" t="s">
        <v>624</v>
      </c>
      <c r="E15" s="328">
        <v>20</v>
      </c>
      <c r="F15" s="318"/>
      <c r="G15" s="318"/>
      <c r="H15" s="318"/>
      <c r="I15" s="318"/>
      <c r="J15" s="318"/>
      <c r="K15" s="319"/>
      <c r="L15" s="320">
        <v>40</v>
      </c>
      <c r="M15" s="320"/>
      <c r="N15" s="320"/>
      <c r="O15" s="320"/>
      <c r="P15" s="320"/>
      <c r="Q15" s="320"/>
      <c r="R15" s="320"/>
      <c r="S15" s="320"/>
      <c r="T15" s="320"/>
      <c r="U15" s="320"/>
      <c r="V15" s="321"/>
      <c r="W15" s="322">
        <v>50</v>
      </c>
      <c r="X15" s="315"/>
      <c r="Y15" s="315"/>
      <c r="Z15" s="315"/>
      <c r="AA15" s="315"/>
      <c r="AB15" s="315"/>
      <c r="AC15" s="315"/>
      <c r="AD15" s="315"/>
      <c r="AE15" s="315"/>
      <c r="AF15" s="315"/>
      <c r="AG15" s="315"/>
      <c r="AH15" s="316"/>
      <c r="AI15" s="322">
        <v>60</v>
      </c>
      <c r="AJ15" s="315"/>
      <c r="AK15" s="315"/>
      <c r="AL15" s="315"/>
      <c r="AM15" s="315"/>
      <c r="AN15" s="315"/>
      <c r="AO15" s="315"/>
      <c r="AP15" s="315"/>
      <c r="AQ15" s="315"/>
      <c r="AR15" s="315"/>
      <c r="AS15" s="315"/>
      <c r="AT15" s="316"/>
    </row>
    <row r="16" spans="1:46" ht="20.25">
      <c r="A16" s="323"/>
      <c r="B16" s="324"/>
      <c r="C16" s="29" t="s">
        <v>625</v>
      </c>
      <c r="D16" s="59" t="s">
        <v>626</v>
      </c>
      <c r="E16" s="317">
        <v>200</v>
      </c>
      <c r="F16" s="318"/>
      <c r="G16" s="318"/>
      <c r="H16" s="318"/>
      <c r="I16" s="318"/>
      <c r="J16" s="319"/>
      <c r="K16" s="63"/>
      <c r="L16" s="320">
        <v>100</v>
      </c>
      <c r="M16" s="320"/>
      <c r="N16" s="320"/>
      <c r="O16" s="320"/>
      <c r="P16" s="320"/>
      <c r="Q16" s="320"/>
      <c r="R16" s="320"/>
      <c r="S16" s="320"/>
      <c r="T16" s="320"/>
      <c r="U16" s="320"/>
      <c r="V16" s="321"/>
      <c r="W16" s="322">
        <v>110</v>
      </c>
      <c r="X16" s="315"/>
      <c r="Y16" s="315"/>
      <c r="Z16" s="315"/>
      <c r="AA16" s="315"/>
      <c r="AB16" s="315"/>
      <c r="AC16" s="315"/>
      <c r="AD16" s="315"/>
      <c r="AE16" s="315"/>
      <c r="AF16" s="315"/>
      <c r="AG16" s="315"/>
      <c r="AH16" s="316"/>
      <c r="AI16" s="322">
        <v>120</v>
      </c>
      <c r="AJ16" s="315"/>
      <c r="AK16" s="315"/>
      <c r="AL16" s="315"/>
      <c r="AM16" s="315"/>
      <c r="AN16" s="315"/>
      <c r="AO16" s="315"/>
      <c r="AP16" s="315"/>
      <c r="AQ16" s="315"/>
      <c r="AR16" s="315"/>
      <c r="AS16" s="315"/>
      <c r="AT16" s="316"/>
    </row>
    <row r="17" spans="1:46" ht="19.149999999999999" customHeight="1">
      <c r="A17" s="323"/>
      <c r="B17" s="324"/>
      <c r="C17" s="28" t="s">
        <v>627</v>
      </c>
      <c r="D17" s="58" t="s">
        <v>628</v>
      </c>
      <c r="E17" s="317">
        <v>600</v>
      </c>
      <c r="F17" s="318"/>
      <c r="G17" s="318"/>
      <c r="H17" s="318"/>
      <c r="I17" s="318"/>
      <c r="J17" s="318"/>
      <c r="K17" s="318"/>
      <c r="L17" s="319"/>
      <c r="M17" s="320">
        <v>25</v>
      </c>
      <c r="N17" s="320"/>
      <c r="O17" s="320"/>
      <c r="P17" s="320"/>
      <c r="Q17" s="320"/>
      <c r="R17" s="320"/>
      <c r="S17" s="320"/>
      <c r="T17" s="320"/>
      <c r="U17" s="320"/>
      <c r="V17" s="320"/>
      <c r="W17" s="322">
        <v>30</v>
      </c>
      <c r="X17" s="315"/>
      <c r="Y17" s="315"/>
      <c r="Z17" s="315"/>
      <c r="AA17" s="315"/>
      <c r="AB17" s="315"/>
      <c r="AC17" s="315"/>
      <c r="AD17" s="315"/>
      <c r="AE17" s="315"/>
      <c r="AF17" s="315"/>
      <c r="AG17" s="315"/>
      <c r="AH17" s="316"/>
      <c r="AI17" s="322">
        <v>35</v>
      </c>
      <c r="AJ17" s="315"/>
      <c r="AK17" s="315"/>
      <c r="AL17" s="315"/>
      <c r="AM17" s="315"/>
      <c r="AN17" s="315"/>
      <c r="AO17" s="315"/>
      <c r="AP17" s="315"/>
      <c r="AQ17" s="315"/>
      <c r="AR17" s="315"/>
      <c r="AS17" s="315"/>
      <c r="AT17" s="316"/>
    </row>
    <row r="18" spans="1:46" ht="19.149999999999999" customHeight="1">
      <c r="A18" s="323"/>
      <c r="B18" s="324"/>
      <c r="C18" s="29" t="s">
        <v>629</v>
      </c>
      <c r="D18" s="59" t="s">
        <v>630</v>
      </c>
      <c r="E18" s="317">
        <v>500</v>
      </c>
      <c r="F18" s="318"/>
      <c r="G18" s="318"/>
      <c r="H18" s="318"/>
      <c r="I18" s="318"/>
      <c r="J18" s="319"/>
      <c r="K18" s="63"/>
      <c r="L18" s="320">
        <v>100</v>
      </c>
      <c r="M18" s="320"/>
      <c r="N18" s="320"/>
      <c r="O18" s="320"/>
      <c r="P18" s="320"/>
      <c r="Q18" s="320"/>
      <c r="R18" s="320"/>
      <c r="S18" s="320"/>
      <c r="T18" s="320"/>
      <c r="U18" s="320"/>
      <c r="V18" s="321"/>
      <c r="W18" s="322">
        <v>110</v>
      </c>
      <c r="X18" s="315"/>
      <c r="Y18" s="315"/>
      <c r="Z18" s="315"/>
      <c r="AA18" s="315"/>
      <c r="AB18" s="315"/>
      <c r="AC18" s="315"/>
      <c r="AD18" s="315"/>
      <c r="AE18" s="315"/>
      <c r="AF18" s="315"/>
      <c r="AG18" s="315"/>
      <c r="AH18" s="316"/>
      <c r="AI18" s="322">
        <v>120</v>
      </c>
      <c r="AJ18" s="315"/>
      <c r="AK18" s="315"/>
      <c r="AL18" s="315"/>
      <c r="AM18" s="315"/>
      <c r="AN18" s="315"/>
      <c r="AO18" s="315"/>
      <c r="AP18" s="315"/>
      <c r="AQ18" s="315"/>
      <c r="AR18" s="315"/>
      <c r="AS18" s="315"/>
      <c r="AT18" s="316"/>
    </row>
    <row r="19" spans="1:46" ht="19.149999999999999" customHeight="1">
      <c r="A19" s="323"/>
      <c r="B19" s="324"/>
      <c r="C19" s="28" t="s">
        <v>631</v>
      </c>
      <c r="D19" s="58" t="s">
        <v>632</v>
      </c>
      <c r="E19" s="317">
        <v>42</v>
      </c>
      <c r="F19" s="318"/>
      <c r="G19" s="318"/>
      <c r="H19" s="318"/>
      <c r="I19" s="318"/>
      <c r="J19" s="318"/>
      <c r="K19" s="319"/>
      <c r="L19" s="320">
        <v>10</v>
      </c>
      <c r="M19" s="320"/>
      <c r="N19" s="320"/>
      <c r="O19" s="320"/>
      <c r="P19" s="320"/>
      <c r="Q19" s="320"/>
      <c r="R19" s="320"/>
      <c r="S19" s="320"/>
      <c r="T19" s="320"/>
      <c r="U19" s="320"/>
      <c r="V19" s="321"/>
      <c r="W19" s="322">
        <v>20</v>
      </c>
      <c r="X19" s="315"/>
      <c r="Y19" s="315"/>
      <c r="Z19" s="315"/>
      <c r="AA19" s="315"/>
      <c r="AB19" s="315"/>
      <c r="AC19" s="315"/>
      <c r="AD19" s="315"/>
      <c r="AE19" s="315"/>
      <c r="AF19" s="315"/>
      <c r="AG19" s="315"/>
      <c r="AH19" s="316"/>
      <c r="AI19" s="322">
        <v>30</v>
      </c>
      <c r="AJ19" s="315"/>
      <c r="AK19" s="315"/>
      <c r="AL19" s="315"/>
      <c r="AM19" s="315"/>
      <c r="AN19" s="315"/>
      <c r="AO19" s="315"/>
      <c r="AP19" s="315"/>
      <c r="AQ19" s="315"/>
      <c r="AR19" s="315"/>
      <c r="AS19" s="315"/>
      <c r="AT19" s="316"/>
    </row>
    <row r="20" spans="1:46" ht="19.149999999999999" customHeight="1">
      <c r="A20" s="323"/>
      <c r="B20" s="324"/>
      <c r="C20" s="29" t="s">
        <v>633</v>
      </c>
      <c r="D20" s="59" t="s">
        <v>634</v>
      </c>
      <c r="E20" s="317">
        <v>25</v>
      </c>
      <c r="F20" s="318"/>
      <c r="G20" s="318"/>
      <c r="H20" s="318"/>
      <c r="I20" s="318"/>
      <c r="J20" s="319"/>
      <c r="K20" s="63"/>
      <c r="L20" s="320">
        <v>500</v>
      </c>
      <c r="M20" s="320"/>
      <c r="N20" s="320"/>
      <c r="O20" s="320"/>
      <c r="P20" s="320"/>
      <c r="Q20" s="320"/>
      <c r="R20" s="320"/>
      <c r="S20" s="320"/>
      <c r="T20" s="320"/>
      <c r="U20" s="320"/>
      <c r="V20" s="321"/>
      <c r="W20" s="322">
        <v>700</v>
      </c>
      <c r="X20" s="315"/>
      <c r="Y20" s="315"/>
      <c r="Z20" s="315"/>
      <c r="AA20" s="315"/>
      <c r="AB20" s="315"/>
      <c r="AC20" s="315"/>
      <c r="AD20" s="315"/>
      <c r="AE20" s="315"/>
      <c r="AF20" s="315"/>
      <c r="AG20" s="315"/>
      <c r="AH20" s="316"/>
      <c r="AI20" s="322">
        <v>900</v>
      </c>
      <c r="AJ20" s="315"/>
      <c r="AK20" s="315"/>
      <c r="AL20" s="315"/>
      <c r="AM20" s="315"/>
      <c r="AN20" s="315"/>
      <c r="AO20" s="315"/>
      <c r="AP20" s="315"/>
      <c r="AQ20" s="315"/>
      <c r="AR20" s="315"/>
      <c r="AS20" s="315"/>
      <c r="AT20" s="316"/>
    </row>
    <row r="21" spans="1:46" ht="19.149999999999999" customHeight="1">
      <c r="A21" s="323"/>
      <c r="B21" s="324"/>
      <c r="C21" s="28" t="s">
        <v>635</v>
      </c>
      <c r="D21" s="58" t="s">
        <v>636</v>
      </c>
      <c r="E21" s="317">
        <v>32</v>
      </c>
      <c r="F21" s="318"/>
      <c r="G21" s="318"/>
      <c r="H21" s="318"/>
      <c r="I21" s="318"/>
      <c r="J21" s="319"/>
      <c r="K21" s="63"/>
      <c r="L21" s="320">
        <v>100</v>
      </c>
      <c r="M21" s="320"/>
      <c r="N21" s="320"/>
      <c r="O21" s="320"/>
      <c r="P21" s="320"/>
      <c r="Q21" s="320"/>
      <c r="R21" s="320"/>
      <c r="S21" s="320"/>
      <c r="T21" s="320"/>
      <c r="U21" s="320"/>
      <c r="V21" s="321"/>
      <c r="W21" s="322">
        <v>130</v>
      </c>
      <c r="X21" s="315"/>
      <c r="Y21" s="315"/>
      <c r="Z21" s="315"/>
      <c r="AA21" s="315"/>
      <c r="AB21" s="315"/>
      <c r="AC21" s="315"/>
      <c r="AD21" s="315"/>
      <c r="AE21" s="315"/>
      <c r="AF21" s="315"/>
      <c r="AG21" s="315"/>
      <c r="AH21" s="316"/>
      <c r="AI21" s="322">
        <v>150</v>
      </c>
      <c r="AJ21" s="315"/>
      <c r="AK21" s="315"/>
      <c r="AL21" s="315"/>
      <c r="AM21" s="315"/>
      <c r="AN21" s="315"/>
      <c r="AO21" s="315"/>
      <c r="AP21" s="315"/>
      <c r="AQ21" s="315"/>
      <c r="AR21" s="315"/>
      <c r="AS21" s="315"/>
      <c r="AT21" s="316"/>
    </row>
    <row r="22" spans="1:46" ht="19.899999999999999" customHeight="1">
      <c r="A22" s="323"/>
      <c r="B22" s="324"/>
      <c r="C22" s="29" t="s">
        <v>637</v>
      </c>
      <c r="D22" s="59" t="s">
        <v>638</v>
      </c>
      <c r="E22" s="317">
        <v>87</v>
      </c>
      <c r="F22" s="318"/>
      <c r="G22" s="318"/>
      <c r="H22" s="318"/>
      <c r="I22" s="318"/>
      <c r="J22" s="319"/>
      <c r="K22" s="63"/>
      <c r="L22" s="320">
        <v>800</v>
      </c>
      <c r="M22" s="320"/>
      <c r="N22" s="320"/>
      <c r="O22" s="320"/>
      <c r="P22" s="320"/>
      <c r="Q22" s="320"/>
      <c r="R22" s="320"/>
      <c r="S22" s="320"/>
      <c r="T22" s="320"/>
      <c r="U22" s="320"/>
      <c r="V22" s="321"/>
      <c r="W22" s="322">
        <v>700</v>
      </c>
      <c r="X22" s="315"/>
      <c r="Y22" s="315"/>
      <c r="Z22" s="315"/>
      <c r="AA22" s="315"/>
      <c r="AB22" s="315"/>
      <c r="AC22" s="315"/>
      <c r="AD22" s="315"/>
      <c r="AE22" s="315"/>
      <c r="AF22" s="315"/>
      <c r="AG22" s="315"/>
      <c r="AH22" s="316"/>
      <c r="AI22" s="322">
        <v>600</v>
      </c>
      <c r="AJ22" s="315"/>
      <c r="AK22" s="315"/>
      <c r="AL22" s="315"/>
      <c r="AM22" s="315"/>
      <c r="AN22" s="315"/>
      <c r="AO22" s="315"/>
      <c r="AP22" s="315"/>
      <c r="AQ22" s="315"/>
      <c r="AR22" s="315"/>
      <c r="AS22" s="315"/>
      <c r="AT22" s="316"/>
    </row>
    <row r="24" spans="1:46" ht="20.25">
      <c r="AK24" s="335" t="s">
        <v>639</v>
      </c>
      <c r="AL24" s="335"/>
      <c r="AM24" s="335"/>
      <c r="AN24" s="335"/>
      <c r="AO24" s="335"/>
      <c r="AP24" s="335"/>
      <c r="AQ24" s="335"/>
      <c r="AR24" s="335"/>
      <c r="AS24" s="335"/>
      <c r="AT24" s="336"/>
    </row>
    <row r="25" spans="1:46" ht="20.25">
      <c r="AK25" s="337" t="s">
        <v>640</v>
      </c>
      <c r="AL25" s="337"/>
      <c r="AM25" s="337"/>
      <c r="AN25" s="337"/>
      <c r="AO25" s="337"/>
      <c r="AP25" s="337"/>
      <c r="AQ25" s="337"/>
      <c r="AR25" s="337"/>
      <c r="AS25" s="337"/>
      <c r="AT25" s="338"/>
    </row>
    <row r="26" spans="1:46" ht="17.25">
      <c r="B26" s="347" t="s">
        <v>641</v>
      </c>
      <c r="C26" s="348"/>
      <c r="D26" s="349"/>
    </row>
    <row r="27" spans="1:46" ht="20.25">
      <c r="B27" s="35" t="s">
        <v>92</v>
      </c>
      <c r="C27" s="213"/>
      <c r="D27" s="213"/>
    </row>
    <row r="28" spans="1:46">
      <c r="B28" s="350" t="s">
        <v>255</v>
      </c>
      <c r="C28" s="351"/>
      <c r="D28" s="351"/>
    </row>
    <row r="29" spans="1:46">
      <c r="B29" s="350"/>
      <c r="C29" s="351"/>
      <c r="D29" s="351"/>
    </row>
    <row r="30" spans="1:46">
      <c r="B30" s="350"/>
      <c r="C30" s="351"/>
      <c r="D30" s="351"/>
    </row>
    <row r="31" spans="1:46">
      <c r="B31" s="350"/>
      <c r="C31" s="351"/>
      <c r="D31" s="351"/>
    </row>
    <row r="32" spans="1:46">
      <c r="B32" s="350" t="s">
        <v>642</v>
      </c>
      <c r="C32" s="213"/>
      <c r="D32" s="213"/>
    </row>
    <row r="33" spans="2:4">
      <c r="B33" s="350"/>
      <c r="C33" s="213"/>
      <c r="D33" s="213"/>
    </row>
    <row r="34" spans="2:4">
      <c r="B34" s="350"/>
      <c r="C34" s="213"/>
      <c r="D34" s="213"/>
    </row>
    <row r="35" spans="2:4">
      <c r="B35" s="350"/>
      <c r="C35" s="213"/>
      <c r="D35" s="213"/>
    </row>
    <row r="36" spans="2:4" ht="17.25">
      <c r="B36" s="45" t="s">
        <v>173</v>
      </c>
      <c r="C36" s="351"/>
      <c r="D36" s="351"/>
    </row>
    <row r="37" spans="2:4" ht="34.5">
      <c r="B37" s="35" t="s">
        <v>643</v>
      </c>
      <c r="C37" s="213"/>
      <c r="D37" s="213"/>
    </row>
    <row r="38" spans="2:4" ht="20.25">
      <c r="B38" s="35" t="s">
        <v>644</v>
      </c>
      <c r="C38" s="213"/>
      <c r="D38" s="213"/>
    </row>
    <row r="39" spans="2:4" ht="34.5">
      <c r="B39" s="69" t="s">
        <v>645</v>
      </c>
      <c r="C39" s="351"/>
      <c r="D39" s="351"/>
    </row>
    <row r="40" spans="2:4" ht="20.25">
      <c r="B40" s="69" t="s">
        <v>646</v>
      </c>
      <c r="C40" s="213"/>
      <c r="D40" s="213"/>
    </row>
    <row r="42" spans="2:4" ht="17.25">
      <c r="B42" s="347" t="s">
        <v>647</v>
      </c>
      <c r="C42" s="348"/>
      <c r="D42" s="349"/>
    </row>
    <row r="43" spans="2:4" ht="20.25">
      <c r="B43" s="35" t="s">
        <v>92</v>
      </c>
      <c r="C43" s="213"/>
      <c r="D43" s="213"/>
    </row>
    <row r="44" spans="2:4">
      <c r="B44" s="350" t="s">
        <v>255</v>
      </c>
      <c r="C44" s="351"/>
      <c r="D44" s="351"/>
    </row>
    <row r="45" spans="2:4">
      <c r="B45" s="350"/>
      <c r="C45" s="351"/>
      <c r="D45" s="351"/>
    </row>
    <row r="46" spans="2:4">
      <c r="B46" s="350"/>
      <c r="C46" s="351"/>
      <c r="D46" s="351"/>
    </row>
    <row r="47" spans="2:4">
      <c r="B47" s="350"/>
      <c r="C47" s="351"/>
      <c r="D47" s="351"/>
    </row>
    <row r="48" spans="2:4">
      <c r="B48" s="350" t="s">
        <v>648</v>
      </c>
      <c r="C48" s="213"/>
      <c r="D48" s="213"/>
    </row>
    <row r="49" spans="2:4">
      <c r="B49" s="350"/>
      <c r="C49" s="213"/>
      <c r="D49" s="213"/>
    </row>
    <row r="50" spans="2:4">
      <c r="B50" s="350"/>
      <c r="C50" s="213"/>
      <c r="D50" s="213"/>
    </row>
    <row r="51" spans="2:4">
      <c r="B51" s="350"/>
      <c r="C51" s="213"/>
      <c r="D51" s="213"/>
    </row>
    <row r="52" spans="2:4" ht="17.25">
      <c r="B52" s="45" t="s">
        <v>173</v>
      </c>
      <c r="C52" s="351"/>
      <c r="D52" s="351"/>
    </row>
    <row r="53" spans="2:4" ht="20.25">
      <c r="B53" s="68" t="s">
        <v>643</v>
      </c>
      <c r="C53" s="213"/>
      <c r="D53" s="213"/>
    </row>
    <row r="54" spans="2:4" ht="34.5">
      <c r="B54" s="69" t="s">
        <v>645</v>
      </c>
      <c r="C54" s="351"/>
      <c r="D54" s="351"/>
    </row>
    <row r="55" spans="2:4" ht="20.25">
      <c r="B55" s="69" t="s">
        <v>646</v>
      </c>
      <c r="C55" s="213"/>
      <c r="D55" s="213"/>
    </row>
  </sheetData>
  <mergeCells count="88">
    <mergeCell ref="AK3:AT3"/>
    <mergeCell ref="AC3:AJ3"/>
    <mergeCell ref="U3:AB3"/>
    <mergeCell ref="N3:T3"/>
    <mergeCell ref="E3:M3"/>
    <mergeCell ref="D2:AT2"/>
    <mergeCell ref="D1:AT1"/>
    <mergeCell ref="A1:C3"/>
    <mergeCell ref="C54:D54"/>
    <mergeCell ref="C55:D55"/>
    <mergeCell ref="C52:D52"/>
    <mergeCell ref="C53:D53"/>
    <mergeCell ref="C39:D39"/>
    <mergeCell ref="C40:D40"/>
    <mergeCell ref="C43:D43"/>
    <mergeCell ref="B44:B47"/>
    <mergeCell ref="C44:D47"/>
    <mergeCell ref="B48:B51"/>
    <mergeCell ref="C48:D51"/>
    <mergeCell ref="C36:D36"/>
    <mergeCell ref="C37:D37"/>
    <mergeCell ref="C38:D38"/>
    <mergeCell ref="B42:D42"/>
    <mergeCell ref="B26:D26"/>
    <mergeCell ref="C27:D27"/>
    <mergeCell ref="B28:B31"/>
    <mergeCell ref="C28:D31"/>
    <mergeCell ref="B32:B35"/>
    <mergeCell ref="C32:D35"/>
    <mergeCell ref="AK24:AT24"/>
    <mergeCell ref="AK25:AT25"/>
    <mergeCell ref="B7:B10"/>
    <mergeCell ref="B11:B14"/>
    <mergeCell ref="E7:N7"/>
    <mergeCell ref="I9:M9"/>
    <mergeCell ref="AJ14:AT14"/>
    <mergeCell ref="AE13:AI13"/>
    <mergeCell ref="S12:W12"/>
    <mergeCell ref="L20:V20"/>
    <mergeCell ref="L21:V21"/>
    <mergeCell ref="L22:V22"/>
    <mergeCell ref="AI21:AT21"/>
    <mergeCell ref="AI22:AT22"/>
    <mergeCell ref="M10:V10"/>
    <mergeCell ref="W10:AC10"/>
    <mergeCell ref="AI5:AT5"/>
    <mergeCell ref="E4:J4"/>
    <mergeCell ref="K4:V4"/>
    <mergeCell ref="W4:AH4"/>
    <mergeCell ref="AI4:AT4"/>
    <mergeCell ref="A7:A14"/>
    <mergeCell ref="A15:A22"/>
    <mergeCell ref="B15:B22"/>
    <mergeCell ref="B4:D4"/>
    <mergeCell ref="E5:J5"/>
    <mergeCell ref="E20:J20"/>
    <mergeCell ref="E21:J21"/>
    <mergeCell ref="E22:J22"/>
    <mergeCell ref="E8:K8"/>
    <mergeCell ref="E15:K15"/>
    <mergeCell ref="E16:J16"/>
    <mergeCell ref="K5:V5"/>
    <mergeCell ref="L8:R8"/>
    <mergeCell ref="Q11:X11"/>
    <mergeCell ref="W5:AH5"/>
    <mergeCell ref="W21:AH21"/>
    <mergeCell ref="W22:AH22"/>
    <mergeCell ref="AI15:AT15"/>
    <mergeCell ref="AI16:AT16"/>
    <mergeCell ref="AI17:AT17"/>
    <mergeCell ref="AI18:AT18"/>
    <mergeCell ref="AI19:AT19"/>
    <mergeCell ref="AI20:AT20"/>
    <mergeCell ref="W20:AH20"/>
    <mergeCell ref="W17:AH17"/>
    <mergeCell ref="W19:AH19"/>
    <mergeCell ref="Y11:AG11"/>
    <mergeCell ref="E17:L17"/>
    <mergeCell ref="E18:J18"/>
    <mergeCell ref="E19:K19"/>
    <mergeCell ref="M17:V17"/>
    <mergeCell ref="L18:V18"/>
    <mergeCell ref="L19:V19"/>
    <mergeCell ref="W18:AH18"/>
    <mergeCell ref="W15:AH15"/>
    <mergeCell ref="W16:AH16"/>
    <mergeCell ref="L15:V15"/>
    <mergeCell ref="L16:V16"/>
  </mergeCells>
  <phoneticPr fontId="17" type="noConversion"/>
  <pageMargins left="0.70866141732283472" right="0.70866141732283472" top="0.55118110236220474" bottom="0.74803149606299213" header="0.31496062992125984" footer="0.31496062992125984"/>
  <pageSetup scale="67" orientation="landscape" r:id="rId1"/>
  <headerFooter>
    <oddFooter xml:space="preserve">&amp;LProceso: Gestión Tecnologías de la Información&amp;RPágina: 1 de 1 </oddFooter>
  </headerFooter>
  <drawing r:id="rId2"/>
  <legacyDrawing r:id="rId3"/>
  <legacyDrawingHF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3"/>
  <sheetViews>
    <sheetView zoomScale="74" zoomScaleNormal="74" zoomScalePageLayoutView="70" workbookViewId="0">
      <selection activeCell="C2" sqref="C2:H2"/>
    </sheetView>
  </sheetViews>
  <sheetFormatPr defaultColWidth="11.42578125" defaultRowHeight="15"/>
  <cols>
    <col min="1" max="1" width="17" customWidth="1"/>
    <col min="2" max="2" width="29" bestFit="1" customWidth="1"/>
    <col min="3" max="3" width="33.7109375" customWidth="1"/>
    <col min="4" max="4" width="18.28515625" customWidth="1"/>
    <col min="5" max="5" width="18.5703125" customWidth="1"/>
    <col min="6" max="6" width="17.7109375" customWidth="1"/>
    <col min="7" max="7" width="21.28515625" customWidth="1"/>
    <col min="8" max="8" width="17.28515625" customWidth="1"/>
  </cols>
  <sheetData>
    <row r="1" spans="1:8" ht="21.75" customHeight="1">
      <c r="A1" s="186"/>
      <c r="B1" s="186"/>
      <c r="C1" s="160" t="s">
        <v>0</v>
      </c>
      <c r="D1" s="161"/>
      <c r="E1" s="161"/>
      <c r="F1" s="161"/>
      <c r="G1" s="161"/>
      <c r="H1" s="162"/>
    </row>
    <row r="2" spans="1:8" ht="22.5" customHeight="1">
      <c r="A2" s="186"/>
      <c r="B2" s="186"/>
      <c r="C2" s="241" t="s">
        <v>1</v>
      </c>
      <c r="D2" s="242"/>
      <c r="E2" s="242"/>
      <c r="F2" s="242"/>
      <c r="G2" s="242"/>
      <c r="H2" s="243"/>
    </row>
    <row r="3" spans="1:8">
      <c r="A3" s="186"/>
      <c r="B3" s="186"/>
      <c r="C3" s="113" t="s">
        <v>2</v>
      </c>
      <c r="D3" s="114" t="s">
        <v>3</v>
      </c>
      <c r="E3" s="113" t="s">
        <v>4</v>
      </c>
      <c r="F3" s="115">
        <v>0</v>
      </c>
      <c r="G3" s="113" t="s">
        <v>5</v>
      </c>
      <c r="H3" s="116">
        <v>46185</v>
      </c>
    </row>
    <row r="4" spans="1:8" ht="40.5">
      <c r="A4" s="16" t="s">
        <v>649</v>
      </c>
      <c r="B4" s="16" t="s">
        <v>255</v>
      </c>
      <c r="C4" s="16" t="s">
        <v>331</v>
      </c>
      <c r="D4" s="4"/>
      <c r="E4" s="4"/>
      <c r="F4" s="4"/>
      <c r="G4" s="4"/>
    </row>
    <row r="5" spans="1:8" ht="30.6" customHeight="1">
      <c r="A5" s="41"/>
      <c r="B5" s="41"/>
      <c r="C5" s="41"/>
    </row>
    <row r="6" spans="1:8" ht="30.6" customHeight="1">
      <c r="A6" s="41"/>
      <c r="B6" s="41"/>
      <c r="C6" s="41"/>
    </row>
    <row r="7" spans="1:8" ht="30.6" customHeight="1">
      <c r="A7" s="41"/>
      <c r="B7" s="41"/>
      <c r="C7" s="41"/>
    </row>
    <row r="8" spans="1:8" ht="30.6" customHeight="1">
      <c r="A8" s="41"/>
      <c r="B8" s="41"/>
      <c r="C8" s="41"/>
    </row>
    <row r="9" spans="1:8" ht="30.6" customHeight="1">
      <c r="A9" s="41"/>
      <c r="B9" s="41"/>
      <c r="C9" s="41"/>
    </row>
    <row r="10" spans="1:8" ht="30.6" customHeight="1">
      <c r="A10" s="41"/>
      <c r="B10" s="41"/>
      <c r="C10" s="41"/>
    </row>
    <row r="11" spans="1:8" ht="30.6" customHeight="1">
      <c r="A11" s="41"/>
      <c r="B11" s="41"/>
      <c r="C11" s="41"/>
    </row>
    <row r="12" spans="1:8" ht="30.6" customHeight="1">
      <c r="A12" s="41"/>
      <c r="B12" s="41"/>
      <c r="C12" s="41"/>
    </row>
    <row r="13" spans="1:8" ht="30.6" customHeight="1">
      <c r="A13" s="41"/>
      <c r="B13" s="41"/>
      <c r="C13" s="41"/>
    </row>
    <row r="19" spans="1:7" ht="57.6" customHeight="1">
      <c r="A19" s="356" t="s">
        <v>650</v>
      </c>
      <c r="B19" s="25" t="s">
        <v>651</v>
      </c>
      <c r="C19" s="16" t="s">
        <v>649</v>
      </c>
      <c r="D19" s="25" t="s">
        <v>652</v>
      </c>
      <c r="E19" s="25" t="s">
        <v>653</v>
      </c>
      <c r="F19" s="25" t="s">
        <v>654</v>
      </c>
      <c r="G19" s="25" t="s">
        <v>655</v>
      </c>
    </row>
    <row r="20" spans="1:7" ht="14.45" customHeight="1">
      <c r="A20" s="357"/>
      <c r="B20" s="353"/>
      <c r="C20" s="41"/>
      <c r="D20" s="41"/>
      <c r="E20" s="41"/>
      <c r="F20" s="41"/>
      <c r="G20" s="41"/>
    </row>
    <row r="21" spans="1:7" ht="14.45" customHeight="1">
      <c r="A21" s="357"/>
      <c r="B21" s="354"/>
      <c r="C21" s="41"/>
      <c r="D21" s="41"/>
      <c r="E21" s="41"/>
      <c r="F21" s="41"/>
      <c r="G21" s="41"/>
    </row>
    <row r="22" spans="1:7" ht="14.45" customHeight="1">
      <c r="A22" s="357"/>
      <c r="B22" s="355"/>
      <c r="C22" s="41"/>
      <c r="D22" s="41"/>
      <c r="E22" s="41"/>
      <c r="F22" s="41"/>
      <c r="G22" s="41"/>
    </row>
    <row r="23" spans="1:7" ht="14.45" customHeight="1">
      <c r="A23" s="357"/>
      <c r="B23" s="353"/>
      <c r="C23" s="41"/>
      <c r="D23" s="41"/>
      <c r="E23" s="41"/>
      <c r="F23" s="41"/>
      <c r="G23" s="41"/>
    </row>
    <row r="24" spans="1:7" ht="14.45" customHeight="1">
      <c r="A24" s="357"/>
      <c r="B24" s="354"/>
      <c r="C24" s="41"/>
      <c r="D24" s="41"/>
      <c r="E24" s="41"/>
      <c r="F24" s="41"/>
      <c r="G24" s="41"/>
    </row>
    <row r="25" spans="1:7" ht="14.45" customHeight="1">
      <c r="A25" s="357"/>
      <c r="B25" s="355"/>
      <c r="C25" s="41"/>
      <c r="D25" s="41"/>
      <c r="E25" s="41"/>
      <c r="F25" s="41"/>
      <c r="G25" s="41"/>
    </row>
    <row r="26" spans="1:7" ht="14.45" customHeight="1">
      <c r="A26" s="357"/>
      <c r="B26" s="353"/>
      <c r="C26" s="41"/>
      <c r="D26" s="41"/>
      <c r="E26" s="41"/>
      <c r="F26" s="41"/>
      <c r="G26" s="41"/>
    </row>
    <row r="27" spans="1:7" ht="14.45" customHeight="1">
      <c r="A27" s="357"/>
      <c r="B27" s="354"/>
      <c r="C27" s="41"/>
      <c r="D27" s="41"/>
      <c r="E27" s="41"/>
      <c r="F27" s="41"/>
      <c r="G27" s="41"/>
    </row>
    <row r="28" spans="1:7" ht="17.25">
      <c r="A28" s="357"/>
      <c r="B28" s="355"/>
      <c r="C28" s="41"/>
      <c r="D28" s="41"/>
      <c r="E28" s="41"/>
      <c r="F28" s="41"/>
      <c r="G28" s="41"/>
    </row>
    <row r="29" spans="1:7" ht="17.25">
      <c r="A29" s="357"/>
      <c r="B29" s="353"/>
      <c r="C29" s="41"/>
      <c r="D29" s="41"/>
      <c r="E29" s="41"/>
      <c r="F29" s="41"/>
      <c r="G29" s="41"/>
    </row>
    <row r="30" spans="1:7" ht="17.25">
      <c r="A30" s="357"/>
      <c r="B30" s="354"/>
      <c r="C30" s="41"/>
      <c r="D30" s="41"/>
      <c r="E30" s="41"/>
      <c r="F30" s="41"/>
      <c r="G30" s="41"/>
    </row>
    <row r="31" spans="1:7" ht="17.25">
      <c r="A31" s="357"/>
      <c r="B31" s="355"/>
      <c r="C31" s="41"/>
      <c r="D31" s="41"/>
      <c r="E31" s="41"/>
      <c r="F31" s="41"/>
      <c r="G31" s="41"/>
    </row>
    <row r="32" spans="1:7" ht="17.25">
      <c r="A32" s="357"/>
      <c r="B32" s="353"/>
      <c r="C32" s="41"/>
      <c r="D32" s="41"/>
      <c r="E32" s="41"/>
      <c r="F32" s="41"/>
      <c r="G32" s="41"/>
    </row>
    <row r="33" spans="1:7" ht="17.25">
      <c r="A33" s="357"/>
      <c r="B33" s="354"/>
      <c r="C33" s="41"/>
      <c r="D33" s="41"/>
      <c r="E33" s="41"/>
      <c r="F33" s="41"/>
      <c r="G33" s="41"/>
    </row>
    <row r="34" spans="1:7" ht="17.25">
      <c r="A34" s="357"/>
      <c r="B34" s="355"/>
      <c r="C34" s="41"/>
      <c r="D34" s="41"/>
      <c r="E34" s="41"/>
      <c r="F34" s="41"/>
      <c r="G34" s="41"/>
    </row>
    <row r="35" spans="1:7" ht="17.25">
      <c r="A35" s="357"/>
      <c r="B35" s="353"/>
      <c r="C35" s="41"/>
      <c r="D35" s="41"/>
      <c r="E35" s="41"/>
      <c r="F35" s="41"/>
      <c r="G35" s="41"/>
    </row>
    <row r="36" spans="1:7" ht="17.25">
      <c r="A36" s="357"/>
      <c r="B36" s="354"/>
      <c r="C36" s="41"/>
      <c r="D36" s="41"/>
      <c r="E36" s="41"/>
      <c r="F36" s="41"/>
      <c r="G36" s="41"/>
    </row>
    <row r="37" spans="1:7" ht="17.25">
      <c r="A37" s="357"/>
      <c r="B37" s="355"/>
      <c r="C37" s="41"/>
      <c r="D37" s="41"/>
      <c r="E37" s="41"/>
      <c r="F37" s="41"/>
      <c r="G37" s="41"/>
    </row>
    <row r="38" spans="1:7" ht="17.25">
      <c r="A38" s="357"/>
      <c r="B38" s="353"/>
      <c r="C38" s="41"/>
      <c r="D38" s="41"/>
      <c r="E38" s="41"/>
      <c r="F38" s="41"/>
      <c r="G38" s="41"/>
    </row>
    <row r="39" spans="1:7" ht="17.25">
      <c r="A39" s="357"/>
      <c r="B39" s="354"/>
      <c r="C39" s="41"/>
      <c r="D39" s="41"/>
      <c r="E39" s="41"/>
      <c r="F39" s="41"/>
      <c r="G39" s="41"/>
    </row>
    <row r="40" spans="1:7" ht="17.25">
      <c r="A40" s="357"/>
      <c r="B40" s="355"/>
      <c r="C40" s="41"/>
      <c r="D40" s="41"/>
      <c r="E40" s="41"/>
      <c r="F40" s="41"/>
      <c r="G40" s="41"/>
    </row>
    <row r="41" spans="1:7" ht="17.25">
      <c r="A41" s="357"/>
      <c r="B41" s="353"/>
      <c r="C41" s="41"/>
      <c r="D41" s="41"/>
      <c r="E41" s="41"/>
      <c r="F41" s="41"/>
      <c r="G41" s="41"/>
    </row>
    <row r="42" spans="1:7" ht="17.25">
      <c r="A42" s="357"/>
      <c r="B42" s="354"/>
      <c r="C42" s="41"/>
      <c r="D42" s="41"/>
      <c r="E42" s="41"/>
      <c r="F42" s="41"/>
      <c r="G42" s="41"/>
    </row>
    <row r="43" spans="1:7" ht="17.25">
      <c r="A43" s="357"/>
      <c r="B43" s="355"/>
      <c r="C43" s="41"/>
      <c r="D43" s="41"/>
      <c r="E43" s="41"/>
      <c r="F43" s="41"/>
      <c r="G43" s="41"/>
    </row>
  </sheetData>
  <mergeCells count="12">
    <mergeCell ref="B26:B28"/>
    <mergeCell ref="A19:A43"/>
    <mergeCell ref="B29:B31"/>
    <mergeCell ref="B32:B34"/>
    <mergeCell ref="B35:B37"/>
    <mergeCell ref="B38:B40"/>
    <mergeCell ref="B41:B43"/>
    <mergeCell ref="A1:B3"/>
    <mergeCell ref="C1:H1"/>
    <mergeCell ref="C2:H2"/>
    <mergeCell ref="B20:B22"/>
    <mergeCell ref="B23:B25"/>
  </mergeCells>
  <pageMargins left="0.70866141732283472" right="0.70866141732283472" top="0.55118110236220474" bottom="0.74803149606299213" header="0.31496062992125984" footer="0.31496062992125984"/>
  <pageSetup paperSize="9" scale="85" orientation="landscape" horizontalDpi="1200" verticalDpi="1200" r:id="rId1"/>
  <headerFooter>
    <oddFooter xml:space="preserve">&amp;LProceso: Gestión de Tecnologías de la Información&amp;RPágina: 1 de 1 </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1"/>
  <sheetViews>
    <sheetView zoomScale="220" zoomScaleNormal="220" workbookViewId="0">
      <selection activeCell="H3" sqref="A1:H3"/>
    </sheetView>
  </sheetViews>
  <sheetFormatPr defaultColWidth="11.42578125" defaultRowHeight="15"/>
  <cols>
    <col min="5" max="5" width="41.42578125" customWidth="1"/>
    <col min="8" max="8" width="13.85546875" customWidth="1"/>
  </cols>
  <sheetData>
    <row r="1" spans="1:8">
      <c r="A1" s="186"/>
      <c r="B1" s="186"/>
      <c r="C1" s="160" t="s">
        <v>0</v>
      </c>
      <c r="D1" s="161"/>
      <c r="E1" s="161"/>
      <c r="F1" s="161"/>
      <c r="G1" s="161"/>
      <c r="H1" s="162"/>
    </row>
    <row r="2" spans="1:8">
      <c r="A2" s="186"/>
      <c r="B2" s="186"/>
      <c r="C2" s="241" t="s">
        <v>1</v>
      </c>
      <c r="D2" s="242"/>
      <c r="E2" s="242"/>
      <c r="F2" s="242"/>
      <c r="G2" s="242"/>
      <c r="H2" s="243"/>
    </row>
    <row r="3" spans="1:8">
      <c r="A3" s="186"/>
      <c r="B3" s="186"/>
      <c r="C3" s="113" t="s">
        <v>2</v>
      </c>
      <c r="D3" s="114" t="s">
        <v>3</v>
      </c>
      <c r="E3" s="113" t="s">
        <v>4</v>
      </c>
      <c r="F3" s="115">
        <v>0</v>
      </c>
      <c r="G3" s="113" t="s">
        <v>5</v>
      </c>
      <c r="H3" s="116">
        <v>46185</v>
      </c>
    </row>
    <row r="4" spans="1:8" ht="20.25">
      <c r="A4" s="303" t="s">
        <v>656</v>
      </c>
      <c r="B4" s="303"/>
      <c r="C4" s="303"/>
      <c r="D4" s="303"/>
      <c r="E4" s="303"/>
    </row>
    <row r="5" spans="1:8" ht="57.6" customHeight="1">
      <c r="A5" s="25" t="s">
        <v>657</v>
      </c>
      <c r="B5" s="303" t="s">
        <v>92</v>
      </c>
      <c r="C5" s="303"/>
      <c r="D5" s="303" t="s">
        <v>658</v>
      </c>
      <c r="E5" s="303"/>
    </row>
    <row r="6" spans="1:8" ht="37.15" customHeight="1">
      <c r="A6" s="38" t="s">
        <v>659</v>
      </c>
      <c r="B6" s="364"/>
      <c r="C6" s="364"/>
      <c r="D6" s="364" t="s">
        <v>655</v>
      </c>
      <c r="E6" s="364"/>
    </row>
    <row r="7" spans="1:8" ht="19.149999999999999" customHeight="1">
      <c r="A7" s="25" t="s">
        <v>660</v>
      </c>
      <c r="B7" s="303" t="s">
        <v>661</v>
      </c>
      <c r="C7" s="303"/>
      <c r="D7" s="303"/>
      <c r="E7" s="303"/>
    </row>
    <row r="8" spans="1:8" ht="20.25">
      <c r="A8" s="365"/>
      <c r="B8" s="365"/>
      <c r="C8" s="365"/>
      <c r="D8" s="365"/>
      <c r="E8" s="365"/>
    </row>
    <row r="9" spans="1:8" ht="20.25">
      <c r="A9" s="303" t="s">
        <v>124</v>
      </c>
      <c r="B9" s="303"/>
      <c r="C9" s="303"/>
      <c r="D9" s="303" t="s">
        <v>662</v>
      </c>
      <c r="E9" s="303"/>
    </row>
    <row r="10" spans="1:8" ht="18.600000000000001" customHeight="1">
      <c r="A10" s="76" t="s">
        <v>663</v>
      </c>
      <c r="B10" s="364" t="s">
        <v>664</v>
      </c>
      <c r="C10" s="364"/>
      <c r="D10" s="364" t="s">
        <v>665</v>
      </c>
      <c r="E10" s="364"/>
    </row>
    <row r="11" spans="1:8" ht="18.600000000000001" customHeight="1">
      <c r="A11" s="76" t="s">
        <v>666</v>
      </c>
      <c r="B11" s="364" t="s">
        <v>667</v>
      </c>
      <c r="C11" s="364"/>
      <c r="D11" s="364" t="s">
        <v>665</v>
      </c>
      <c r="E11" s="364"/>
    </row>
    <row r="12" spans="1:8" ht="19.149999999999999" customHeight="1">
      <c r="A12" s="303" t="s">
        <v>668</v>
      </c>
      <c r="B12" s="303"/>
      <c r="C12" s="303"/>
      <c r="D12" s="303"/>
      <c r="E12" s="303"/>
    </row>
    <row r="13" spans="1:8" ht="40.9" customHeight="1">
      <c r="A13" s="365" t="s">
        <v>669</v>
      </c>
      <c r="B13" s="365"/>
      <c r="C13" s="365"/>
      <c r="D13" s="365"/>
      <c r="E13" s="365"/>
    </row>
    <row r="14" spans="1:8" ht="20.25">
      <c r="A14" s="303" t="s">
        <v>670</v>
      </c>
      <c r="B14" s="303"/>
      <c r="C14" s="303"/>
      <c r="D14" s="303"/>
      <c r="E14" s="303"/>
    </row>
    <row r="15" spans="1:8" ht="20.25">
      <c r="A15" s="77" t="s">
        <v>671</v>
      </c>
      <c r="B15" s="38" t="s">
        <v>672</v>
      </c>
      <c r="C15" s="78">
        <v>0.9</v>
      </c>
      <c r="D15" s="38" t="s">
        <v>673</v>
      </c>
      <c r="E15" s="78">
        <v>1</v>
      </c>
    </row>
    <row r="16" spans="1:8" ht="20.25">
      <c r="A16" s="79" t="s">
        <v>674</v>
      </c>
      <c r="B16" s="38" t="s">
        <v>672</v>
      </c>
      <c r="C16" s="78">
        <v>0.5</v>
      </c>
      <c r="D16" s="38" t="s">
        <v>673</v>
      </c>
      <c r="E16" s="78">
        <v>0.8</v>
      </c>
    </row>
    <row r="17" spans="1:5" ht="20.25">
      <c r="A17" s="80" t="s">
        <v>675</v>
      </c>
      <c r="B17" s="38" t="s">
        <v>672</v>
      </c>
      <c r="C17" s="38">
        <v>0</v>
      </c>
      <c r="D17" s="38" t="s">
        <v>673</v>
      </c>
      <c r="E17" s="78">
        <v>0.5</v>
      </c>
    </row>
    <row r="18" spans="1:5" ht="20.25">
      <c r="A18" s="73"/>
      <c r="B18" s="73"/>
      <c r="C18" s="73"/>
      <c r="D18" s="73"/>
      <c r="E18" s="74"/>
    </row>
    <row r="19" spans="1:5" ht="20.25">
      <c r="A19" s="73"/>
      <c r="B19" s="73"/>
      <c r="C19" s="73"/>
      <c r="D19" s="73"/>
      <c r="E19" s="74"/>
    </row>
    <row r="20" spans="1:5" ht="20.25">
      <c r="A20" s="358" t="s">
        <v>676</v>
      </c>
      <c r="B20" s="325"/>
      <c r="C20" s="325"/>
      <c r="D20" s="325"/>
      <c r="E20" s="325"/>
    </row>
    <row r="21" spans="1:5" ht="40.5">
      <c r="A21" s="358" t="s">
        <v>677</v>
      </c>
      <c r="B21" s="359"/>
      <c r="C21" s="67" t="s">
        <v>678</v>
      </c>
      <c r="D21" s="67" t="s">
        <v>679</v>
      </c>
      <c r="E21" s="67" t="s">
        <v>680</v>
      </c>
    </row>
    <row r="22" spans="1:5" ht="20.25">
      <c r="A22" s="360" t="s">
        <v>681</v>
      </c>
      <c r="B22" s="361"/>
      <c r="C22" s="40"/>
      <c r="D22" s="40"/>
      <c r="E22" s="40">
        <f>D22-C22</f>
        <v>0</v>
      </c>
    </row>
    <row r="23" spans="1:5" ht="20.25">
      <c r="A23" s="362" t="s">
        <v>491</v>
      </c>
      <c r="B23" s="363"/>
      <c r="C23" s="39"/>
      <c r="D23" s="39"/>
      <c r="E23" s="39">
        <f>D23-C23</f>
        <v>0</v>
      </c>
    </row>
    <row r="24" spans="1:5" ht="20.25">
      <c r="A24" s="360" t="s">
        <v>490</v>
      </c>
      <c r="B24" s="361"/>
      <c r="C24" s="40"/>
      <c r="D24" s="40"/>
      <c r="E24" s="40">
        <f>D24-C24</f>
        <v>0</v>
      </c>
    </row>
    <row r="25" spans="1:5" ht="20.25">
      <c r="A25" s="362" t="s">
        <v>496</v>
      </c>
      <c r="B25" s="363"/>
      <c r="C25" s="39"/>
      <c r="D25" s="39"/>
      <c r="E25" s="39">
        <f>D25-C25</f>
        <v>0</v>
      </c>
    </row>
    <row r="26" spans="1:5" ht="40.5">
      <c r="A26" s="75" t="s">
        <v>682</v>
      </c>
      <c r="B26" s="83" t="s">
        <v>683</v>
      </c>
      <c r="C26" s="67" t="s">
        <v>684</v>
      </c>
      <c r="D26" s="67" t="s">
        <v>685</v>
      </c>
      <c r="E26" s="67" t="s">
        <v>686</v>
      </c>
    </row>
    <row r="27" spans="1:5" ht="20.25">
      <c r="A27" s="84"/>
      <c r="B27" s="84"/>
      <c r="C27" s="84"/>
      <c r="D27" s="79" t="s">
        <v>687</v>
      </c>
      <c r="E27" s="86">
        <v>43466</v>
      </c>
    </row>
    <row r="28" spans="1:5" ht="20.25">
      <c r="A28" s="85"/>
      <c r="B28" s="85"/>
      <c r="C28" s="85"/>
      <c r="D28" s="77" t="s">
        <v>688</v>
      </c>
      <c r="E28" s="87">
        <v>43617</v>
      </c>
    </row>
    <row r="29" spans="1:5" ht="60.75">
      <c r="A29" s="81" t="s">
        <v>689</v>
      </c>
      <c r="B29" s="82" t="s">
        <v>690</v>
      </c>
      <c r="C29" s="67" t="s">
        <v>684</v>
      </c>
      <c r="D29" s="67" t="s">
        <v>685</v>
      </c>
      <c r="E29" s="67" t="s">
        <v>686</v>
      </c>
    </row>
    <row r="30" spans="1:5" ht="20.25">
      <c r="A30" s="84"/>
      <c r="B30" s="84"/>
      <c r="C30" s="84"/>
      <c r="D30" s="88" t="s">
        <v>691</v>
      </c>
      <c r="E30" s="86">
        <v>43466</v>
      </c>
    </row>
    <row r="31" spans="1:5" ht="20.25">
      <c r="A31" s="85"/>
      <c r="B31" s="85"/>
      <c r="C31" s="85"/>
      <c r="D31" s="77" t="s">
        <v>688</v>
      </c>
      <c r="E31" s="87">
        <v>43617</v>
      </c>
    </row>
  </sheetData>
  <mergeCells count="25">
    <mergeCell ref="A1:B3"/>
    <mergeCell ref="C1:H1"/>
    <mergeCell ref="C2:H2"/>
    <mergeCell ref="A24:B24"/>
    <mergeCell ref="A25:B25"/>
    <mergeCell ref="B7:E7"/>
    <mergeCell ref="A8:E8"/>
    <mergeCell ref="D6:E6"/>
    <mergeCell ref="A12:E12"/>
    <mergeCell ref="A13:E13"/>
    <mergeCell ref="A14:E14"/>
    <mergeCell ref="B10:C10"/>
    <mergeCell ref="B11:C11"/>
    <mergeCell ref="D9:E9"/>
    <mergeCell ref="D10:E10"/>
    <mergeCell ref="D11:E11"/>
    <mergeCell ref="A20:E20"/>
    <mergeCell ref="A21:B21"/>
    <mergeCell ref="A22:B22"/>
    <mergeCell ref="A4:E4"/>
    <mergeCell ref="A23:B23"/>
    <mergeCell ref="B5:C5"/>
    <mergeCell ref="B6:C6"/>
    <mergeCell ref="D5:E5"/>
    <mergeCell ref="A9:C9"/>
  </mergeCells>
  <conditionalFormatting sqref="E22:E25">
    <cfRule type="cellIs" dxfId="1" priority="1" operator="lessThan">
      <formula>0</formula>
    </cfRule>
    <cfRule type="cellIs" dxfId="0" priority="2" operator="greaterThan">
      <formula>0</formula>
    </cfRule>
  </conditionalFormatting>
  <pageMargins left="0.70866141732283472" right="0.70866141732283472" top="0.55118110236220474" bottom="0.74803149606299213" header="0.31496062992125984" footer="0.31496062992125984"/>
  <pageSetup paperSize="9" scale="90" orientation="portrait" horizontalDpi="1200" verticalDpi="1200" r:id="rId1"/>
  <headerFooter>
    <oddFooter xml:space="preserve">&amp;LProceso: Gestión Tecnologías de la Información&amp;RPágina: 1 de 1 </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69"/>
  <sheetViews>
    <sheetView zoomScale="140" zoomScaleNormal="140" workbookViewId="0">
      <selection activeCell="M12" sqref="M12"/>
    </sheetView>
  </sheetViews>
  <sheetFormatPr defaultColWidth="11.42578125" defaultRowHeight="15"/>
  <cols>
    <col min="1" max="1" width="21" bestFit="1" customWidth="1"/>
    <col min="2" max="2" width="25.28515625" customWidth="1"/>
    <col min="3" max="3" width="16.85546875" bestFit="1" customWidth="1"/>
    <col min="4" max="4" width="27.5703125" customWidth="1"/>
    <col min="8" max="8" width="15.5703125" customWidth="1"/>
  </cols>
  <sheetData>
    <row r="1" spans="1:8">
      <c r="A1" s="186"/>
      <c r="B1" s="186"/>
      <c r="C1" s="160" t="s">
        <v>0</v>
      </c>
      <c r="D1" s="161"/>
      <c r="E1" s="161"/>
      <c r="F1" s="161"/>
      <c r="G1" s="161"/>
      <c r="H1" s="162"/>
    </row>
    <row r="2" spans="1:8">
      <c r="A2" s="186"/>
      <c r="B2" s="186"/>
      <c r="C2" s="241" t="s">
        <v>1</v>
      </c>
      <c r="D2" s="242"/>
      <c r="E2" s="242"/>
      <c r="F2" s="242"/>
      <c r="G2" s="242"/>
      <c r="H2" s="243"/>
    </row>
    <row r="3" spans="1:8">
      <c r="A3" s="186"/>
      <c r="B3" s="186"/>
      <c r="C3" s="113" t="s">
        <v>2</v>
      </c>
      <c r="D3" s="114" t="s">
        <v>3</v>
      </c>
      <c r="E3" s="113" t="s">
        <v>4</v>
      </c>
      <c r="F3" s="115">
        <v>0</v>
      </c>
      <c r="G3" s="113" t="s">
        <v>5</v>
      </c>
      <c r="H3" s="116">
        <v>46185</v>
      </c>
    </row>
    <row r="5" spans="1:8" ht="20.25">
      <c r="A5" s="269" t="s">
        <v>692</v>
      </c>
      <c r="B5" s="269"/>
      <c r="C5" s="269" t="s">
        <v>693</v>
      </c>
      <c r="D5" s="269"/>
    </row>
    <row r="6" spans="1:8" ht="20.25">
      <c r="A6" s="54" t="s">
        <v>694</v>
      </c>
      <c r="B6" s="54" t="s">
        <v>362</v>
      </c>
      <c r="C6" s="54" t="s">
        <v>694</v>
      </c>
      <c r="D6" s="54" t="s">
        <v>362</v>
      </c>
    </row>
    <row r="7" spans="1:8" ht="20.25">
      <c r="A7" s="31" t="s">
        <v>695</v>
      </c>
      <c r="B7" s="33" t="s">
        <v>8</v>
      </c>
      <c r="C7" s="33" t="s">
        <v>696</v>
      </c>
      <c r="D7" s="33" t="s">
        <v>8</v>
      </c>
    </row>
    <row r="8" spans="1:8" ht="20.25">
      <c r="A8" s="32" t="s">
        <v>697</v>
      </c>
      <c r="B8" s="34" t="s">
        <v>698</v>
      </c>
      <c r="C8" s="34" t="s">
        <v>696</v>
      </c>
      <c r="D8" s="34" t="s">
        <v>698</v>
      </c>
    </row>
    <row r="9" spans="1:8" ht="20.25">
      <c r="A9" s="31" t="s">
        <v>699</v>
      </c>
      <c r="B9" s="33" t="s">
        <v>252</v>
      </c>
      <c r="C9" s="33" t="s">
        <v>700</v>
      </c>
      <c r="D9" s="33" t="s">
        <v>252</v>
      </c>
    </row>
    <row r="10" spans="1:8" ht="60.75">
      <c r="A10" s="32" t="s">
        <v>701</v>
      </c>
      <c r="B10" s="34" t="s">
        <v>702</v>
      </c>
      <c r="C10" s="34" t="s">
        <v>703</v>
      </c>
      <c r="D10" s="34" t="s">
        <v>704</v>
      </c>
    </row>
    <row r="11" spans="1:8" ht="20.25">
      <c r="A11" s="368" t="s">
        <v>705</v>
      </c>
      <c r="B11" s="33" t="s">
        <v>117</v>
      </c>
      <c r="C11" s="33" t="s">
        <v>706</v>
      </c>
      <c r="D11" s="33" t="s">
        <v>117</v>
      </c>
    </row>
    <row r="12" spans="1:8" ht="20.25">
      <c r="A12" s="368"/>
      <c r="B12" s="34" t="s">
        <v>118</v>
      </c>
      <c r="C12" s="34" t="s">
        <v>706</v>
      </c>
      <c r="D12" s="34" t="s">
        <v>118</v>
      </c>
    </row>
    <row r="13" spans="1:8" ht="20.25">
      <c r="A13" s="368"/>
      <c r="B13" s="33" t="s">
        <v>707</v>
      </c>
      <c r="C13" s="33" t="s">
        <v>706</v>
      </c>
      <c r="D13" s="33" t="s">
        <v>707</v>
      </c>
    </row>
    <row r="14" spans="1:8" ht="18.600000000000001" customHeight="1">
      <c r="A14" s="368"/>
      <c r="B14" s="34" t="s">
        <v>708</v>
      </c>
      <c r="C14" s="256" t="s">
        <v>709</v>
      </c>
      <c r="D14" s="258"/>
    </row>
    <row r="15" spans="1:8" ht="60.75">
      <c r="A15" s="368"/>
      <c r="B15" s="33" t="s">
        <v>710</v>
      </c>
      <c r="C15" s="33" t="s">
        <v>703</v>
      </c>
      <c r="D15" s="33" t="s">
        <v>704</v>
      </c>
    </row>
    <row r="16" spans="1:8" ht="20.25">
      <c r="A16" s="368"/>
      <c r="B16" s="34" t="s">
        <v>711</v>
      </c>
      <c r="C16" s="256" t="s">
        <v>712</v>
      </c>
      <c r="D16" s="258"/>
    </row>
    <row r="17" spans="1:4" ht="40.5">
      <c r="A17" s="368"/>
      <c r="B17" s="33" t="s">
        <v>713</v>
      </c>
      <c r="C17" s="33" t="s">
        <v>706</v>
      </c>
      <c r="D17" s="33" t="s">
        <v>714</v>
      </c>
    </row>
    <row r="18" spans="1:4" ht="20.25">
      <c r="A18" s="368"/>
      <c r="B18" s="34" t="s">
        <v>715</v>
      </c>
      <c r="C18" s="256" t="s">
        <v>712</v>
      </c>
      <c r="D18" s="258"/>
    </row>
    <row r="19" spans="1:4" ht="60.75">
      <c r="A19" s="367" t="s">
        <v>716</v>
      </c>
      <c r="B19" s="33" t="s">
        <v>717</v>
      </c>
      <c r="C19" s="33" t="s">
        <v>718</v>
      </c>
      <c r="D19" s="33" t="s">
        <v>719</v>
      </c>
    </row>
    <row r="20" spans="1:4" ht="60.75">
      <c r="A20" s="367"/>
      <c r="B20" s="34" t="s">
        <v>720</v>
      </c>
      <c r="C20" s="34" t="s">
        <v>718</v>
      </c>
      <c r="D20" s="34" t="s">
        <v>719</v>
      </c>
    </row>
    <row r="21" spans="1:4" ht="20.25">
      <c r="A21" s="367"/>
      <c r="B21" s="33" t="s">
        <v>721</v>
      </c>
      <c r="C21" s="33" t="s">
        <v>722</v>
      </c>
      <c r="D21" s="33" t="s">
        <v>118</v>
      </c>
    </row>
    <row r="22" spans="1:4" ht="40.5">
      <c r="A22" s="368" t="s">
        <v>723</v>
      </c>
      <c r="B22" s="34" t="s">
        <v>724</v>
      </c>
      <c r="C22" s="34" t="s">
        <v>725</v>
      </c>
      <c r="D22" s="34" t="s">
        <v>357</v>
      </c>
    </row>
    <row r="23" spans="1:4" ht="37.15" customHeight="1">
      <c r="A23" s="368"/>
      <c r="B23" s="33" t="s">
        <v>726</v>
      </c>
      <c r="C23" s="253" t="s">
        <v>712</v>
      </c>
      <c r="D23" s="255"/>
    </row>
    <row r="24" spans="1:4" ht="40.5">
      <c r="A24" s="70" t="s">
        <v>727</v>
      </c>
      <c r="B24" s="34" t="s">
        <v>728</v>
      </c>
      <c r="C24" s="34" t="s">
        <v>725</v>
      </c>
      <c r="D24" s="34" t="s">
        <v>357</v>
      </c>
    </row>
    <row r="25" spans="1:4" ht="60.75">
      <c r="A25" s="64" t="s">
        <v>729</v>
      </c>
      <c r="B25" s="33" t="s">
        <v>730</v>
      </c>
      <c r="C25" s="33" t="s">
        <v>725</v>
      </c>
      <c r="D25" s="33" t="s">
        <v>357</v>
      </c>
    </row>
    <row r="26" spans="1:4" ht="37.15" customHeight="1">
      <c r="A26" s="367" t="s">
        <v>731</v>
      </c>
      <c r="B26" s="34" t="s">
        <v>732</v>
      </c>
      <c r="C26" s="256" t="s">
        <v>712</v>
      </c>
      <c r="D26" s="258"/>
    </row>
    <row r="27" spans="1:4" ht="40.5">
      <c r="A27" s="367"/>
      <c r="B27" s="33" t="s">
        <v>733</v>
      </c>
      <c r="C27" s="33" t="s">
        <v>725</v>
      </c>
      <c r="D27" s="33" t="s">
        <v>357</v>
      </c>
    </row>
    <row r="28" spans="1:4" ht="81">
      <c r="A28" s="64" t="s">
        <v>734</v>
      </c>
      <c r="B28" s="34" t="s">
        <v>735</v>
      </c>
      <c r="C28" s="34" t="s">
        <v>696</v>
      </c>
      <c r="D28" s="34" t="s">
        <v>736</v>
      </c>
    </row>
    <row r="29" spans="1:4" ht="60.75">
      <c r="A29" s="367" t="s">
        <v>737</v>
      </c>
      <c r="B29" s="33" t="s">
        <v>738</v>
      </c>
      <c r="C29" s="33" t="s">
        <v>706</v>
      </c>
      <c r="D29" s="33" t="s">
        <v>739</v>
      </c>
    </row>
    <row r="30" spans="1:4" ht="20.25">
      <c r="A30" s="367"/>
      <c r="B30" s="34" t="s">
        <v>740</v>
      </c>
      <c r="C30" s="256" t="s">
        <v>741</v>
      </c>
      <c r="D30" s="258"/>
    </row>
    <row r="31" spans="1:4" ht="60.75">
      <c r="A31" s="367"/>
      <c r="B31" s="33" t="s">
        <v>742</v>
      </c>
      <c r="C31" s="253" t="s">
        <v>741</v>
      </c>
      <c r="D31" s="255"/>
    </row>
    <row r="32" spans="1:4" ht="121.5">
      <c r="A32" s="367"/>
      <c r="B32" s="34" t="s">
        <v>743</v>
      </c>
      <c r="C32" s="256" t="s">
        <v>741</v>
      </c>
      <c r="D32" s="258"/>
    </row>
    <row r="33" spans="1:4" ht="40.5">
      <c r="A33" s="367"/>
      <c r="B33" s="33" t="s">
        <v>744</v>
      </c>
      <c r="C33" s="33" t="s">
        <v>725</v>
      </c>
      <c r="D33" s="33" t="s">
        <v>357</v>
      </c>
    </row>
    <row r="34" spans="1:4" ht="40.5">
      <c r="A34" s="367"/>
      <c r="B34" s="34" t="s">
        <v>745</v>
      </c>
      <c r="C34" s="34" t="s">
        <v>746</v>
      </c>
      <c r="D34" s="34" t="s">
        <v>747</v>
      </c>
    </row>
    <row r="35" spans="1:4" ht="20.25">
      <c r="A35" s="366" t="s">
        <v>748</v>
      </c>
      <c r="B35" s="33" t="s">
        <v>707</v>
      </c>
      <c r="C35" s="33" t="s">
        <v>722</v>
      </c>
      <c r="D35" s="33" t="s">
        <v>707</v>
      </c>
    </row>
    <row r="36" spans="1:4" ht="40.5">
      <c r="A36" s="366"/>
      <c r="B36" s="34" t="s">
        <v>749</v>
      </c>
      <c r="C36" s="256" t="s">
        <v>712</v>
      </c>
      <c r="D36" s="258"/>
    </row>
    <row r="37" spans="1:4" ht="40.5">
      <c r="A37" s="366"/>
      <c r="B37" s="33" t="s">
        <v>750</v>
      </c>
      <c r="C37" s="33" t="s">
        <v>722</v>
      </c>
      <c r="D37" s="33" t="s">
        <v>751</v>
      </c>
    </row>
    <row r="38" spans="1:4" ht="20.25">
      <c r="A38" s="274" t="s">
        <v>752</v>
      </c>
      <c r="B38" s="34" t="s">
        <v>753</v>
      </c>
      <c r="C38" s="34" t="s">
        <v>700</v>
      </c>
      <c r="D38" s="34" t="s">
        <v>252</v>
      </c>
    </row>
    <row r="39" spans="1:4" ht="37.15" customHeight="1">
      <c r="A39" s="274"/>
      <c r="B39" s="33" t="s">
        <v>754</v>
      </c>
      <c r="C39" s="253" t="s">
        <v>712</v>
      </c>
      <c r="D39" s="255"/>
    </row>
    <row r="40" spans="1:4" ht="37.15" customHeight="1">
      <c r="A40" s="274"/>
      <c r="B40" s="34" t="s">
        <v>755</v>
      </c>
      <c r="C40" s="256" t="s">
        <v>712</v>
      </c>
      <c r="D40" s="258"/>
    </row>
    <row r="41" spans="1:4" ht="18.600000000000001" customHeight="1">
      <c r="A41" s="274"/>
      <c r="B41" s="33" t="s">
        <v>756</v>
      </c>
      <c r="C41" s="253" t="s">
        <v>712</v>
      </c>
      <c r="D41" s="255"/>
    </row>
    <row r="42" spans="1:4" ht="37.15" customHeight="1">
      <c r="A42" s="274"/>
      <c r="B42" s="34" t="s">
        <v>757</v>
      </c>
      <c r="C42" s="256" t="s">
        <v>712</v>
      </c>
      <c r="D42" s="258"/>
    </row>
    <row r="43" spans="1:4" ht="37.15" customHeight="1">
      <c r="A43" s="274"/>
      <c r="B43" s="33" t="s">
        <v>758</v>
      </c>
      <c r="C43" s="253" t="s">
        <v>712</v>
      </c>
      <c r="D43" s="255"/>
    </row>
    <row r="44" spans="1:4" ht="18.600000000000001" customHeight="1">
      <c r="A44" s="274"/>
      <c r="B44" s="34" t="s">
        <v>759</v>
      </c>
      <c r="C44" s="256" t="s">
        <v>712</v>
      </c>
      <c r="D44" s="258"/>
    </row>
    <row r="45" spans="1:4" ht="20.25">
      <c r="A45" s="274"/>
      <c r="B45" s="33" t="s">
        <v>760</v>
      </c>
      <c r="C45" s="33" t="s">
        <v>746</v>
      </c>
      <c r="D45" s="33" t="s">
        <v>761</v>
      </c>
    </row>
    <row r="46" spans="1:4" ht="37.15" customHeight="1">
      <c r="A46" s="274"/>
      <c r="B46" s="34" t="s">
        <v>762</v>
      </c>
      <c r="C46" s="256" t="s">
        <v>712</v>
      </c>
      <c r="D46" s="258"/>
    </row>
    <row r="47" spans="1:4" ht="60.75">
      <c r="A47" s="274"/>
      <c r="B47" s="33" t="s">
        <v>763</v>
      </c>
      <c r="C47" s="253" t="s">
        <v>712</v>
      </c>
      <c r="D47" s="255"/>
    </row>
    <row r="48" spans="1:4" ht="37.15" customHeight="1">
      <c r="A48" s="274"/>
      <c r="B48" s="34" t="s">
        <v>764</v>
      </c>
      <c r="C48" s="34" t="s">
        <v>765</v>
      </c>
      <c r="D48" s="34" t="s">
        <v>536</v>
      </c>
    </row>
    <row r="49" spans="1:4" ht="37.15" customHeight="1">
      <c r="A49" s="366" t="s">
        <v>766</v>
      </c>
      <c r="B49" s="33" t="s">
        <v>767</v>
      </c>
      <c r="C49" s="33" t="s">
        <v>765</v>
      </c>
      <c r="D49" s="33" t="s">
        <v>536</v>
      </c>
    </row>
    <row r="50" spans="1:4" ht="37.15" customHeight="1">
      <c r="A50" s="366"/>
      <c r="B50" s="34" t="s">
        <v>768</v>
      </c>
      <c r="C50" s="256" t="s">
        <v>712</v>
      </c>
      <c r="D50" s="258"/>
    </row>
    <row r="51" spans="1:4" ht="40.5">
      <c r="A51" s="274" t="s">
        <v>769</v>
      </c>
      <c r="B51" s="33" t="s">
        <v>770</v>
      </c>
      <c r="C51" s="33" t="s">
        <v>765</v>
      </c>
      <c r="D51" s="33" t="s">
        <v>536</v>
      </c>
    </row>
    <row r="52" spans="1:4" ht="37.15" customHeight="1">
      <c r="A52" s="274"/>
      <c r="B52" s="34" t="s">
        <v>771</v>
      </c>
      <c r="C52" s="256" t="s">
        <v>712</v>
      </c>
      <c r="D52" s="258"/>
    </row>
    <row r="53" spans="1:4" ht="37.15" customHeight="1">
      <c r="A53" s="274"/>
      <c r="B53" s="33" t="s">
        <v>772</v>
      </c>
      <c r="C53" s="253" t="s">
        <v>712</v>
      </c>
      <c r="D53" s="255"/>
    </row>
    <row r="54" spans="1:4" ht="60.75">
      <c r="A54" s="366" t="s">
        <v>773</v>
      </c>
      <c r="B54" s="34" t="s">
        <v>774</v>
      </c>
      <c r="C54" s="256" t="s">
        <v>712</v>
      </c>
      <c r="D54" s="258"/>
    </row>
    <row r="55" spans="1:4" ht="18.600000000000001" customHeight="1">
      <c r="A55" s="366"/>
      <c r="B55" s="33" t="s">
        <v>775</v>
      </c>
      <c r="C55" s="253" t="s">
        <v>712</v>
      </c>
      <c r="D55" s="255"/>
    </row>
    <row r="56" spans="1:4" ht="18.600000000000001" customHeight="1">
      <c r="A56" s="366"/>
      <c r="B56" s="34" t="s">
        <v>776</v>
      </c>
      <c r="C56" s="256" t="s">
        <v>712</v>
      </c>
      <c r="D56" s="258"/>
    </row>
    <row r="57" spans="1:4" ht="18.600000000000001" customHeight="1">
      <c r="A57" s="366"/>
      <c r="B57" s="33" t="s">
        <v>777</v>
      </c>
      <c r="C57" s="253" t="s">
        <v>712</v>
      </c>
      <c r="D57" s="255"/>
    </row>
    <row r="58" spans="1:4" ht="18.600000000000001" customHeight="1">
      <c r="A58" s="366"/>
      <c r="B58" s="34" t="s">
        <v>778</v>
      </c>
      <c r="C58" s="256" t="s">
        <v>712</v>
      </c>
      <c r="D58" s="258"/>
    </row>
    <row r="59" spans="1:4" ht="37.15" customHeight="1">
      <c r="A59" s="366"/>
      <c r="B59" s="33" t="s">
        <v>779</v>
      </c>
      <c r="C59" s="253" t="s">
        <v>712</v>
      </c>
      <c r="D59" s="255"/>
    </row>
    <row r="60" spans="1:4" ht="40.5">
      <c r="A60" s="32" t="s">
        <v>780</v>
      </c>
      <c r="B60" s="34" t="s">
        <v>781</v>
      </c>
      <c r="C60" s="34" t="s">
        <v>765</v>
      </c>
      <c r="D60" s="34" t="s">
        <v>459</v>
      </c>
    </row>
    <row r="61" spans="1:4" ht="60.75">
      <c r="A61" s="366" t="s">
        <v>782</v>
      </c>
      <c r="B61" s="33" t="s">
        <v>783</v>
      </c>
      <c r="C61" s="33" t="s">
        <v>784</v>
      </c>
      <c r="D61" s="33" t="s">
        <v>785</v>
      </c>
    </row>
    <row r="62" spans="1:4" ht="20.25">
      <c r="A62" s="366"/>
      <c r="B62" s="34" t="s">
        <v>786</v>
      </c>
      <c r="C62" s="34" t="s">
        <v>787</v>
      </c>
      <c r="D62" s="34" t="s">
        <v>412</v>
      </c>
    </row>
    <row r="63" spans="1:4" ht="20.25">
      <c r="A63" s="366"/>
      <c r="B63" s="33" t="s">
        <v>788</v>
      </c>
      <c r="C63" s="33" t="s">
        <v>789</v>
      </c>
      <c r="D63" s="33" t="s">
        <v>790</v>
      </c>
    </row>
    <row r="64" spans="1:4" ht="20.25">
      <c r="A64" s="366"/>
      <c r="B64" s="34" t="s">
        <v>791</v>
      </c>
      <c r="C64" s="34"/>
      <c r="D64" s="34" t="s">
        <v>790</v>
      </c>
    </row>
    <row r="65" spans="1:4" ht="40.5">
      <c r="A65" s="366"/>
      <c r="B65" s="33" t="s">
        <v>792</v>
      </c>
      <c r="C65" s="33" t="s">
        <v>789</v>
      </c>
      <c r="D65" s="33" t="s">
        <v>790</v>
      </c>
    </row>
    <row r="66" spans="1:4" ht="40.5">
      <c r="A66" s="366"/>
      <c r="B66" s="34" t="s">
        <v>793</v>
      </c>
      <c r="C66" s="34" t="s">
        <v>789</v>
      </c>
      <c r="D66" s="34" t="s">
        <v>790</v>
      </c>
    </row>
    <row r="67" spans="1:4" ht="40.5">
      <c r="A67" s="366"/>
      <c r="B67" s="33" t="s">
        <v>794</v>
      </c>
      <c r="C67" s="33" t="s">
        <v>789</v>
      </c>
      <c r="D67" s="33" t="s">
        <v>790</v>
      </c>
    </row>
    <row r="68" spans="1:4" ht="20.25">
      <c r="A68" s="366"/>
      <c r="B68" s="34" t="s">
        <v>795</v>
      </c>
      <c r="C68" s="34" t="s">
        <v>789</v>
      </c>
      <c r="D68" s="34" t="s">
        <v>790</v>
      </c>
    </row>
    <row r="69" spans="1:4" ht="60.75">
      <c r="A69" s="32" t="s">
        <v>796</v>
      </c>
      <c r="B69" s="33" t="s">
        <v>797</v>
      </c>
      <c r="C69" s="33" t="s">
        <v>798</v>
      </c>
      <c r="D69" s="33" t="s">
        <v>797</v>
      </c>
    </row>
  </sheetData>
  <mergeCells count="42">
    <mergeCell ref="A1:B3"/>
    <mergeCell ref="C1:H1"/>
    <mergeCell ref="C2:H2"/>
    <mergeCell ref="A5:B5"/>
    <mergeCell ref="C5:D5"/>
    <mergeCell ref="A11:A18"/>
    <mergeCell ref="A22:A23"/>
    <mergeCell ref="A19:A21"/>
    <mergeCell ref="C14:D14"/>
    <mergeCell ref="C16:D16"/>
    <mergeCell ref="C18:D18"/>
    <mergeCell ref="C23:D23"/>
    <mergeCell ref="A26:A27"/>
    <mergeCell ref="A29:A34"/>
    <mergeCell ref="C36:D36"/>
    <mergeCell ref="C32:D32"/>
    <mergeCell ref="C31:D31"/>
    <mergeCell ref="A49:A50"/>
    <mergeCell ref="A51:A53"/>
    <mergeCell ref="A54:A59"/>
    <mergeCell ref="A61:A68"/>
    <mergeCell ref="A35:A37"/>
    <mergeCell ref="A38:A48"/>
    <mergeCell ref="C58:D58"/>
    <mergeCell ref="C59:D59"/>
    <mergeCell ref="C57:D57"/>
    <mergeCell ref="C55:D55"/>
    <mergeCell ref="C52:D52"/>
    <mergeCell ref="C50:D50"/>
    <mergeCell ref="C53:D53"/>
    <mergeCell ref="C54:D54"/>
    <mergeCell ref="C56:D56"/>
    <mergeCell ref="C26:D26"/>
    <mergeCell ref="C30:D30"/>
    <mergeCell ref="C44:D44"/>
    <mergeCell ref="C40:D40"/>
    <mergeCell ref="C47:D47"/>
    <mergeCell ref="C43:D43"/>
    <mergeCell ref="C42:D42"/>
    <mergeCell ref="C41:D41"/>
    <mergeCell ref="C39:D39"/>
    <mergeCell ref="C46:D46"/>
  </mergeCells>
  <pageMargins left="0.70866141732283472" right="0.70866141732283472" top="0.55118110236220474" bottom="0.74803149606299213" header="0.31496062992125984" footer="0.31496062992125984"/>
  <pageSetup paperSize="9" scale="140" orientation="landscape" horizontalDpi="1200" verticalDpi="1200" r:id="rId1"/>
  <headerFooter>
    <oddFooter xml:space="preserve">&amp;LProceso: Gestión de Tecnologías de Informacón&amp;RPágina: 1 de 1 </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7"/>
  <sheetViews>
    <sheetView workbookViewId="0">
      <selection activeCell="B3" sqref="B3"/>
    </sheetView>
  </sheetViews>
  <sheetFormatPr defaultColWidth="11.42578125" defaultRowHeight="15"/>
  <cols>
    <col min="2" max="2" width="7.85546875" customWidth="1"/>
    <col min="3" max="3" width="6.28515625" bestFit="1" customWidth="1"/>
    <col min="4" max="4" width="13.42578125" customWidth="1"/>
    <col min="5" max="6" width="9.85546875" customWidth="1"/>
    <col min="7" max="7" width="22.5703125" customWidth="1"/>
  </cols>
  <sheetData>
    <row r="1" spans="1:7">
      <c r="A1" s="369" t="s">
        <v>799</v>
      </c>
      <c r="B1" s="369"/>
      <c r="C1" s="369" t="s">
        <v>800</v>
      </c>
      <c r="D1" s="369"/>
      <c r="E1" s="369" t="s">
        <v>136</v>
      </c>
      <c r="F1" s="369"/>
      <c r="G1" s="1" t="s">
        <v>801</v>
      </c>
    </row>
    <row r="2" spans="1:7">
      <c r="A2" t="s">
        <v>802</v>
      </c>
      <c r="B2">
        <v>0</v>
      </c>
      <c r="C2" t="s">
        <v>803</v>
      </c>
      <c r="D2">
        <v>10</v>
      </c>
      <c r="E2" t="s">
        <v>803</v>
      </c>
      <c r="F2">
        <v>0</v>
      </c>
      <c r="G2">
        <v>0</v>
      </c>
    </row>
    <row r="3" spans="1:7">
      <c r="A3" t="s">
        <v>804</v>
      </c>
      <c r="B3">
        <v>10</v>
      </c>
      <c r="C3" t="s">
        <v>805</v>
      </c>
      <c r="D3">
        <v>5</v>
      </c>
      <c r="E3" t="s">
        <v>805</v>
      </c>
      <c r="F3">
        <v>5</v>
      </c>
      <c r="G3">
        <v>1</v>
      </c>
    </row>
    <row r="4" spans="1:7">
      <c r="C4" t="s">
        <v>806</v>
      </c>
      <c r="D4">
        <v>0</v>
      </c>
      <c r="E4" t="s">
        <v>806</v>
      </c>
      <c r="F4">
        <v>10</v>
      </c>
      <c r="G4">
        <v>2</v>
      </c>
    </row>
    <row r="5" spans="1:7">
      <c r="G5">
        <v>3</v>
      </c>
    </row>
    <row r="6" spans="1:7">
      <c r="G6">
        <v>4</v>
      </c>
    </row>
    <row r="7" spans="1:7">
      <c r="G7">
        <v>5</v>
      </c>
    </row>
  </sheetData>
  <mergeCells count="3">
    <mergeCell ref="A1:B1"/>
    <mergeCell ref="C1:D1"/>
    <mergeCell ref="E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view="pageBreakPreview" topLeftCell="B1" zoomScaleNormal="140" zoomScaleSheetLayoutView="100" zoomScalePageLayoutView="85" workbookViewId="0">
      <selection activeCell="B2" sqref="B2:G2"/>
    </sheetView>
  </sheetViews>
  <sheetFormatPr defaultColWidth="11.42578125" defaultRowHeight="11.25"/>
  <cols>
    <col min="1" max="1" width="17" style="93" customWidth="1"/>
    <col min="2" max="2" width="17.85546875" style="93" customWidth="1"/>
    <col min="3" max="3" width="18.28515625" style="93" customWidth="1"/>
    <col min="4" max="4" width="12.42578125" style="93" customWidth="1"/>
    <col min="5" max="5" width="35.85546875" style="93" customWidth="1"/>
    <col min="6" max="6" width="21.42578125" style="93" customWidth="1"/>
    <col min="7" max="7" width="28" style="93" customWidth="1"/>
    <col min="8" max="8" width="11.5703125" style="93" customWidth="1"/>
    <col min="9" max="16384" width="11.42578125" style="93"/>
  </cols>
  <sheetData>
    <row r="1" spans="1:7" ht="20.25" customHeight="1">
      <c r="A1" s="137"/>
      <c r="B1" s="140" t="s">
        <v>0</v>
      </c>
      <c r="C1" s="140"/>
      <c r="D1" s="140"/>
      <c r="E1" s="140"/>
      <c r="F1" s="140"/>
      <c r="G1" s="140"/>
    </row>
    <row r="2" spans="1:7" ht="20.25" customHeight="1">
      <c r="A2" s="137"/>
      <c r="B2" s="139" t="s">
        <v>1</v>
      </c>
      <c r="C2" s="139"/>
      <c r="D2" s="139"/>
      <c r="E2" s="139"/>
      <c r="F2" s="139"/>
      <c r="G2" s="139"/>
    </row>
    <row r="3" spans="1:7" ht="20.25" customHeight="1">
      <c r="A3" s="137"/>
      <c r="B3" s="113" t="s">
        <v>2</v>
      </c>
      <c r="C3" s="114" t="s">
        <v>3</v>
      </c>
      <c r="D3" s="113" t="s">
        <v>4</v>
      </c>
      <c r="E3" s="118">
        <v>0</v>
      </c>
      <c r="F3" s="113" t="s">
        <v>5</v>
      </c>
      <c r="G3" s="117">
        <v>46185</v>
      </c>
    </row>
    <row r="4" spans="1:7">
      <c r="A4" s="175" t="s">
        <v>95</v>
      </c>
      <c r="B4" s="175"/>
      <c r="C4" s="175"/>
      <c r="D4" s="175"/>
      <c r="E4" s="175"/>
      <c r="F4" s="175"/>
      <c r="G4" s="175"/>
    </row>
    <row r="5" spans="1:7" ht="34.9" customHeight="1">
      <c r="A5" s="171" t="s">
        <v>96</v>
      </c>
      <c r="B5" s="171"/>
      <c r="C5" s="174"/>
      <c r="D5" s="174"/>
      <c r="E5" s="171" t="s">
        <v>97</v>
      </c>
      <c r="F5" s="171"/>
      <c r="G5" s="119"/>
    </row>
    <row r="6" spans="1:7" ht="11.25" customHeight="1">
      <c r="A6" s="171" t="s">
        <v>98</v>
      </c>
      <c r="B6" s="171"/>
      <c r="C6" s="172"/>
      <c r="D6" s="172"/>
      <c r="E6" s="171" t="s">
        <v>99</v>
      </c>
      <c r="F6" s="171"/>
      <c r="G6" s="120"/>
    </row>
    <row r="7" spans="1:7" ht="11.25" customHeight="1">
      <c r="A7" s="171" t="s">
        <v>100</v>
      </c>
      <c r="B7" s="171"/>
      <c r="C7" s="173"/>
      <c r="D7" s="173"/>
      <c r="E7" s="171" t="s">
        <v>101</v>
      </c>
      <c r="F7" s="171"/>
      <c r="G7" s="121" t="s">
        <v>102</v>
      </c>
    </row>
    <row r="8" spans="1:7" ht="11.25" customHeight="1">
      <c r="A8" s="171" t="s">
        <v>103</v>
      </c>
      <c r="B8" s="171"/>
      <c r="C8" s="172"/>
      <c r="D8" s="172"/>
      <c r="E8" s="171" t="s">
        <v>104</v>
      </c>
      <c r="F8" s="171"/>
      <c r="G8" s="122" t="s">
        <v>105</v>
      </c>
    </row>
    <row r="9" spans="1:7" ht="11.25" customHeight="1">
      <c r="A9" s="171" t="s">
        <v>106</v>
      </c>
      <c r="B9" s="171"/>
      <c r="C9" s="173"/>
      <c r="D9" s="173"/>
      <c r="E9" s="171" t="s">
        <v>107</v>
      </c>
      <c r="F9" s="171"/>
      <c r="G9" s="121" t="s">
        <v>105</v>
      </c>
    </row>
    <row r="10" spans="1:7">
      <c r="A10" s="171" t="s">
        <v>108</v>
      </c>
      <c r="B10" s="171"/>
      <c r="C10" s="172"/>
      <c r="D10" s="172"/>
      <c r="E10" s="171"/>
      <c r="F10" s="171"/>
      <c r="G10" s="120"/>
    </row>
    <row r="11" spans="1:7" ht="19.149999999999999" customHeight="1">
      <c r="A11" s="175" t="s">
        <v>109</v>
      </c>
      <c r="B11" s="175"/>
      <c r="C11" s="175"/>
      <c r="D11" s="175"/>
      <c r="E11" s="175"/>
      <c r="F11" s="175"/>
      <c r="G11" s="175"/>
    </row>
    <row r="12" spans="1:7" ht="37.9" customHeight="1">
      <c r="A12" s="171" t="s">
        <v>110</v>
      </c>
      <c r="B12" s="171"/>
      <c r="C12" s="172"/>
      <c r="D12" s="172"/>
      <c r="E12" s="172"/>
      <c r="F12" s="172"/>
      <c r="G12" s="172"/>
    </row>
    <row r="13" spans="1:7" ht="37.9" customHeight="1">
      <c r="A13" s="171" t="s">
        <v>111</v>
      </c>
      <c r="B13" s="171"/>
      <c r="C13" s="172"/>
      <c r="D13" s="172"/>
      <c r="E13" s="172"/>
      <c r="F13" s="172"/>
      <c r="G13" s="172"/>
    </row>
    <row r="14" spans="1:7" ht="19.149999999999999" customHeight="1">
      <c r="A14" s="171" t="s">
        <v>112</v>
      </c>
      <c r="B14" s="171"/>
      <c r="C14" s="171"/>
      <c r="D14" s="171"/>
      <c r="E14" s="171"/>
      <c r="F14" s="171"/>
      <c r="G14" s="171"/>
    </row>
    <row r="15" spans="1:7" ht="19.149999999999999" customHeight="1">
      <c r="A15" s="171" t="s">
        <v>8</v>
      </c>
      <c r="B15" s="171"/>
      <c r="C15" s="171"/>
      <c r="D15" s="171" t="s">
        <v>113</v>
      </c>
      <c r="E15" s="171"/>
      <c r="F15" s="171"/>
      <c r="G15" s="171"/>
    </row>
    <row r="16" spans="1:7">
      <c r="A16" s="123" t="s">
        <v>114</v>
      </c>
      <c r="B16" s="171" t="s">
        <v>92</v>
      </c>
      <c r="C16" s="171"/>
      <c r="D16" s="100" t="s">
        <v>114</v>
      </c>
      <c r="E16" s="100" t="s">
        <v>92</v>
      </c>
      <c r="F16" s="100"/>
      <c r="G16" s="100" t="s">
        <v>115</v>
      </c>
    </row>
    <row r="17" spans="1:7">
      <c r="A17" s="101"/>
      <c r="B17" s="176"/>
      <c r="C17" s="176"/>
      <c r="D17" s="92"/>
      <c r="E17" s="101"/>
      <c r="F17" s="101"/>
      <c r="G17" s="101"/>
    </row>
    <row r="18" spans="1:7">
      <c r="A18" s="101"/>
      <c r="B18" s="176"/>
      <c r="C18" s="176"/>
      <c r="D18" s="92"/>
      <c r="E18" s="101"/>
      <c r="F18" s="101"/>
      <c r="G18" s="101"/>
    </row>
    <row r="19" spans="1:7">
      <c r="A19" s="101"/>
      <c r="B19" s="176"/>
      <c r="C19" s="176"/>
      <c r="D19" s="92"/>
      <c r="E19" s="101"/>
      <c r="F19" s="101"/>
      <c r="G19" s="101"/>
    </row>
    <row r="20" spans="1:7">
      <c r="A20" s="101"/>
      <c r="B20" s="176"/>
      <c r="C20" s="176"/>
      <c r="D20" s="92"/>
      <c r="E20" s="101"/>
      <c r="F20" s="101"/>
      <c r="G20" s="101"/>
    </row>
    <row r="21" spans="1:7">
      <c r="A21" s="101"/>
      <c r="B21" s="176"/>
      <c r="C21" s="176"/>
      <c r="D21" s="92"/>
      <c r="E21" s="101"/>
      <c r="F21" s="101"/>
      <c r="G21" s="101"/>
    </row>
    <row r="22" spans="1:7">
      <c r="A22" s="101"/>
      <c r="B22" s="176"/>
      <c r="C22" s="176"/>
      <c r="D22" s="92"/>
      <c r="E22" s="101"/>
      <c r="F22" s="101"/>
      <c r="G22" s="101"/>
    </row>
    <row r="23" spans="1:7">
      <c r="A23" s="101"/>
      <c r="B23" s="176"/>
      <c r="C23" s="176"/>
      <c r="D23" s="92"/>
      <c r="E23" s="101"/>
      <c r="F23" s="101"/>
      <c r="G23" s="101"/>
    </row>
    <row r="24" spans="1:7">
      <c r="A24" s="101"/>
      <c r="B24" s="176"/>
      <c r="C24" s="176"/>
      <c r="D24" s="92"/>
      <c r="E24" s="101"/>
      <c r="F24" s="101"/>
      <c r="G24" s="101"/>
    </row>
    <row r="25" spans="1:7">
      <c r="A25" s="101"/>
      <c r="B25" s="176"/>
      <c r="C25" s="176"/>
      <c r="D25" s="92"/>
      <c r="E25" s="101"/>
      <c r="F25" s="101"/>
      <c r="G25" s="101"/>
    </row>
    <row r="26" spans="1:7">
      <c r="A26" s="101"/>
      <c r="B26" s="176"/>
      <c r="C26" s="176"/>
      <c r="D26" s="92"/>
      <c r="E26" s="101"/>
      <c r="F26" s="101"/>
      <c r="G26" s="101"/>
    </row>
    <row r="27" spans="1:7">
      <c r="A27" s="101"/>
      <c r="B27" s="176"/>
      <c r="C27" s="176"/>
      <c r="D27" s="92"/>
      <c r="E27" s="101"/>
      <c r="F27" s="101"/>
      <c r="G27" s="101"/>
    </row>
    <row r="28" spans="1:7">
      <c r="A28" s="101"/>
      <c r="B28" s="176"/>
      <c r="C28" s="176"/>
      <c r="D28" s="92"/>
      <c r="E28" s="101"/>
      <c r="F28" s="101"/>
      <c r="G28" s="101"/>
    </row>
    <row r="29" spans="1:7">
      <c r="A29" s="101"/>
      <c r="B29" s="176"/>
      <c r="C29" s="176"/>
      <c r="D29" s="92"/>
      <c r="E29" s="101"/>
      <c r="F29" s="101"/>
      <c r="G29" s="101"/>
    </row>
    <row r="30" spans="1:7">
      <c r="A30" s="101"/>
      <c r="B30" s="176"/>
      <c r="C30" s="176"/>
      <c r="D30" s="92"/>
      <c r="E30" s="101"/>
      <c r="F30" s="101"/>
      <c r="G30" s="101"/>
    </row>
    <row r="31" spans="1:7">
      <c r="A31" s="101"/>
      <c r="B31" s="176"/>
      <c r="C31" s="176"/>
      <c r="D31" s="92"/>
      <c r="E31" s="101"/>
      <c r="F31" s="101"/>
      <c r="G31" s="101"/>
    </row>
    <row r="32" spans="1:7">
      <c r="A32" s="101"/>
      <c r="B32" s="176"/>
      <c r="C32" s="176"/>
      <c r="D32" s="92"/>
      <c r="E32" s="101"/>
      <c r="F32" s="101"/>
      <c r="G32" s="101"/>
    </row>
    <row r="33" spans="1:7">
      <c r="A33" s="101"/>
      <c r="B33" s="176"/>
      <c r="C33" s="176"/>
      <c r="D33" s="92"/>
      <c r="E33" s="101"/>
      <c r="F33" s="101"/>
      <c r="G33" s="101"/>
    </row>
    <row r="34" spans="1:7">
      <c r="A34" s="101"/>
      <c r="B34" s="176"/>
      <c r="C34" s="176"/>
      <c r="D34" s="92"/>
      <c r="E34" s="101"/>
      <c r="F34" s="101"/>
      <c r="G34" s="101"/>
    </row>
    <row r="35" spans="1:7">
      <c r="A35" s="101"/>
      <c r="B35" s="176"/>
      <c r="C35" s="176"/>
      <c r="D35" s="92"/>
      <c r="E35" s="101"/>
      <c r="F35" s="101"/>
      <c r="G35" s="101"/>
    </row>
    <row r="36" spans="1:7">
      <c r="A36" s="101"/>
      <c r="B36" s="176"/>
      <c r="C36" s="176"/>
      <c r="D36" s="92"/>
      <c r="E36" s="101"/>
      <c r="F36" s="101"/>
      <c r="G36" s="101"/>
    </row>
    <row r="37" spans="1:7">
      <c r="A37" s="176"/>
      <c r="B37" s="176"/>
      <c r="C37" s="176"/>
      <c r="D37" s="176"/>
      <c r="E37" s="176"/>
      <c r="F37" s="176"/>
      <c r="G37" s="176"/>
    </row>
    <row r="38" spans="1:7">
      <c r="A38" s="175" t="s">
        <v>116</v>
      </c>
      <c r="B38" s="175"/>
      <c r="C38" s="175"/>
      <c r="D38" s="175"/>
      <c r="E38" s="175"/>
      <c r="F38" s="175"/>
      <c r="G38" s="175"/>
    </row>
    <row r="39" spans="1:7" ht="36.6" customHeight="1">
      <c r="A39" s="171" t="s">
        <v>117</v>
      </c>
      <c r="B39" s="171"/>
      <c r="C39" s="172"/>
      <c r="D39" s="172"/>
      <c r="E39" s="172"/>
      <c r="F39" s="172"/>
      <c r="G39" s="172"/>
    </row>
    <row r="40" spans="1:7" ht="36.6" customHeight="1">
      <c r="A40" s="171" t="s">
        <v>118</v>
      </c>
      <c r="B40" s="171"/>
      <c r="C40" s="172"/>
      <c r="D40" s="172"/>
      <c r="E40" s="172"/>
      <c r="F40" s="172"/>
      <c r="G40" s="172"/>
    </row>
    <row r="41" spans="1:7">
      <c r="A41" s="171" t="s">
        <v>119</v>
      </c>
      <c r="B41" s="171"/>
      <c r="C41" s="171"/>
      <c r="D41" s="171" t="s">
        <v>120</v>
      </c>
      <c r="E41" s="171"/>
      <c r="F41" s="171"/>
      <c r="G41" s="171"/>
    </row>
    <row r="42" spans="1:7" ht="33.75">
      <c r="A42" s="123" t="s">
        <v>114</v>
      </c>
      <c r="B42" s="124" t="s">
        <v>121</v>
      </c>
      <c r="C42" s="100" t="s">
        <v>92</v>
      </c>
      <c r="D42" s="100" t="s">
        <v>114</v>
      </c>
      <c r="E42" s="100" t="s">
        <v>92</v>
      </c>
      <c r="F42" s="100"/>
      <c r="G42" s="100" t="s">
        <v>115</v>
      </c>
    </row>
    <row r="43" spans="1:7">
      <c r="A43" s="101"/>
      <c r="B43" s="101"/>
      <c r="C43" s="101"/>
      <c r="D43" s="101"/>
      <c r="E43" s="101"/>
      <c r="F43" s="101"/>
      <c r="G43" s="101"/>
    </row>
    <row r="44" spans="1:7">
      <c r="A44" s="101"/>
      <c r="B44" s="101"/>
      <c r="C44" s="101"/>
      <c r="D44" s="101"/>
      <c r="E44" s="101"/>
      <c r="F44" s="101"/>
      <c r="G44" s="101"/>
    </row>
    <row r="45" spans="1:7">
      <c r="A45" s="101"/>
      <c r="B45" s="101"/>
      <c r="C45" s="101"/>
      <c r="D45" s="101"/>
      <c r="E45" s="101"/>
      <c r="F45" s="101"/>
      <c r="G45" s="101"/>
    </row>
    <row r="46" spans="1:7">
      <c r="A46" s="101"/>
      <c r="B46" s="101"/>
      <c r="C46" s="101"/>
      <c r="D46" s="101"/>
      <c r="E46" s="101"/>
      <c r="F46" s="101"/>
      <c r="G46" s="101"/>
    </row>
    <row r="47" spans="1:7">
      <c r="A47" s="101"/>
      <c r="B47" s="101"/>
      <c r="C47" s="101"/>
      <c r="D47" s="101"/>
      <c r="E47" s="101"/>
      <c r="F47" s="101"/>
      <c r="G47" s="101"/>
    </row>
    <row r="48" spans="1:7">
      <c r="A48" s="101"/>
      <c r="B48" s="101"/>
      <c r="C48" s="101"/>
      <c r="D48" s="101"/>
      <c r="E48" s="101"/>
      <c r="F48" s="101"/>
      <c r="G48" s="101"/>
    </row>
    <row r="49" spans="1:7">
      <c r="A49" s="101"/>
      <c r="B49" s="101"/>
      <c r="C49" s="101"/>
      <c r="D49" s="101"/>
      <c r="E49" s="101"/>
      <c r="F49" s="101"/>
      <c r="G49" s="101"/>
    </row>
    <row r="50" spans="1:7">
      <c r="A50" s="101"/>
      <c r="B50" s="101"/>
      <c r="C50" s="101"/>
      <c r="D50" s="101"/>
      <c r="E50" s="101"/>
      <c r="F50" s="101"/>
      <c r="G50" s="101"/>
    </row>
    <row r="51" spans="1:7">
      <c r="A51" s="101"/>
      <c r="B51" s="101"/>
      <c r="C51" s="101"/>
      <c r="D51" s="101"/>
      <c r="E51" s="101"/>
      <c r="F51" s="101"/>
      <c r="G51" s="101"/>
    </row>
    <row r="52" spans="1:7">
      <c r="A52" s="101"/>
      <c r="B52" s="101"/>
      <c r="C52" s="101"/>
      <c r="D52" s="101"/>
      <c r="E52" s="101"/>
      <c r="F52" s="101"/>
      <c r="G52" s="101"/>
    </row>
    <row r="53" spans="1:7">
      <c r="A53" s="101"/>
      <c r="B53" s="101"/>
      <c r="C53" s="101"/>
      <c r="D53" s="101"/>
      <c r="E53" s="101"/>
      <c r="F53" s="101"/>
      <c r="G53" s="101"/>
    </row>
    <row r="54" spans="1:7">
      <c r="A54" s="101"/>
      <c r="B54" s="101"/>
      <c r="C54" s="101"/>
      <c r="D54" s="101"/>
      <c r="E54" s="101"/>
      <c r="F54" s="101"/>
      <c r="G54" s="101"/>
    </row>
    <row r="55" spans="1:7">
      <c r="A55" s="101"/>
      <c r="B55" s="101"/>
      <c r="C55" s="101"/>
      <c r="D55" s="101"/>
      <c r="E55" s="101"/>
      <c r="F55" s="101"/>
      <c r="G55" s="101"/>
    </row>
    <row r="56" spans="1:7">
      <c r="A56" s="101"/>
      <c r="B56" s="101"/>
      <c r="C56" s="101"/>
      <c r="D56" s="101"/>
      <c r="E56" s="101"/>
      <c r="F56" s="101"/>
      <c r="G56" s="101"/>
    </row>
    <row r="57" spans="1:7">
      <c r="A57" s="101"/>
      <c r="B57" s="101"/>
      <c r="C57" s="101"/>
      <c r="D57" s="101"/>
      <c r="E57" s="101"/>
      <c r="F57" s="101"/>
      <c r="G57" s="101"/>
    </row>
    <row r="58" spans="1:7">
      <c r="A58" s="101"/>
      <c r="B58" s="101"/>
      <c r="C58" s="101"/>
      <c r="D58" s="101"/>
      <c r="E58" s="101"/>
      <c r="F58" s="101"/>
      <c r="G58" s="101"/>
    </row>
    <row r="59" spans="1:7">
      <c r="A59" s="101"/>
      <c r="B59" s="101"/>
      <c r="C59" s="101"/>
      <c r="D59" s="101"/>
      <c r="E59" s="101"/>
      <c r="F59" s="101"/>
      <c r="G59" s="101"/>
    </row>
    <row r="60" spans="1:7">
      <c r="A60" s="101"/>
      <c r="B60" s="101"/>
      <c r="C60" s="101"/>
      <c r="D60" s="101"/>
      <c r="E60" s="101"/>
      <c r="F60" s="101"/>
      <c r="G60" s="101"/>
    </row>
    <row r="61" spans="1:7">
      <c r="A61" s="101"/>
      <c r="B61" s="101"/>
      <c r="C61" s="101"/>
      <c r="D61" s="101"/>
      <c r="E61" s="101"/>
      <c r="F61" s="101"/>
      <c r="G61" s="101"/>
    </row>
  </sheetData>
  <mergeCells count="59">
    <mergeCell ref="B35:C35"/>
    <mergeCell ref="B36:C36"/>
    <mergeCell ref="A11:G11"/>
    <mergeCell ref="A14:G14"/>
    <mergeCell ref="A12:B12"/>
    <mergeCell ref="A13:B13"/>
    <mergeCell ref="B26:C26"/>
    <mergeCell ref="B20:C20"/>
    <mergeCell ref="B21:C21"/>
    <mergeCell ref="B16:C16"/>
    <mergeCell ref="B17:C17"/>
    <mergeCell ref="C13:G13"/>
    <mergeCell ref="A15:C15"/>
    <mergeCell ref="D15:G15"/>
    <mergeCell ref="C12:G12"/>
    <mergeCell ref="A38:G38"/>
    <mergeCell ref="B23:C23"/>
    <mergeCell ref="B24:C24"/>
    <mergeCell ref="B25:C25"/>
    <mergeCell ref="B18:C18"/>
    <mergeCell ref="B19:C19"/>
    <mergeCell ref="A37:G37"/>
    <mergeCell ref="B22:C22"/>
    <mergeCell ref="B27:C27"/>
    <mergeCell ref="B28:C28"/>
    <mergeCell ref="B29:C29"/>
    <mergeCell ref="B31:C31"/>
    <mergeCell ref="B30:C30"/>
    <mergeCell ref="B32:C32"/>
    <mergeCell ref="B33:C33"/>
    <mergeCell ref="B34:C34"/>
    <mergeCell ref="A41:C41"/>
    <mergeCell ref="D41:G41"/>
    <mergeCell ref="A39:B39"/>
    <mergeCell ref="C39:G39"/>
    <mergeCell ref="A40:B40"/>
    <mergeCell ref="C40:G40"/>
    <mergeCell ref="C10:D10"/>
    <mergeCell ref="A10:B10"/>
    <mergeCell ref="E10:F10"/>
    <mergeCell ref="A1:A3"/>
    <mergeCell ref="B2:G2"/>
    <mergeCell ref="B1:G1"/>
    <mergeCell ref="C9:D9"/>
    <mergeCell ref="A7:B7"/>
    <mergeCell ref="A8:B8"/>
    <mergeCell ref="C5:D5"/>
    <mergeCell ref="C6:D6"/>
    <mergeCell ref="C7:D7"/>
    <mergeCell ref="C8:D8"/>
    <mergeCell ref="A4:G4"/>
    <mergeCell ref="A5:B5"/>
    <mergeCell ref="E9:F9"/>
    <mergeCell ref="A9:B9"/>
    <mergeCell ref="A6:B6"/>
    <mergeCell ref="E5:F5"/>
    <mergeCell ref="E6:F6"/>
    <mergeCell ref="E7:F7"/>
    <mergeCell ref="E8:F8"/>
  </mergeCells>
  <phoneticPr fontId="17" type="noConversion"/>
  <printOptions gridLines="1"/>
  <pageMargins left="0.70866141732283472" right="0.70866141732283472" top="1.3385826771653544" bottom="0.74803149606299213" header="0.31496062992125984" footer="0.31496062992125984"/>
  <pageSetup scale="59" orientation="portrait" r:id="rId1"/>
  <headerFooter>
    <oddFooter xml:space="preserve">&amp;LProceso: Gestión de Tecnologías de la Información&amp;RPágina: 1 de 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6"/>
  <sheetViews>
    <sheetView view="pageBreakPreview" topLeftCell="C1" zoomScale="60" zoomScaleNormal="100" zoomScalePageLayoutView="55" workbookViewId="0">
      <selection activeCell="D2" sqref="D2:X2"/>
    </sheetView>
  </sheetViews>
  <sheetFormatPr defaultColWidth="11.42578125" defaultRowHeight="11.25"/>
  <cols>
    <col min="1" max="1" width="9" style="98" customWidth="1"/>
    <col min="2" max="5" width="14.85546875" style="98" customWidth="1"/>
    <col min="6" max="6" width="13.7109375" style="93" bestFit="1" customWidth="1"/>
    <col min="7" max="8" width="9.7109375" style="93" bestFit="1" customWidth="1"/>
    <col min="9" max="9" width="10.7109375" style="99" bestFit="1" customWidth="1"/>
    <col min="10" max="10" width="8.5703125" style="93" bestFit="1" customWidth="1"/>
    <col min="11" max="11" width="10.85546875" style="93" bestFit="1" customWidth="1"/>
    <col min="12" max="12" width="8.42578125" style="93" bestFit="1" customWidth="1"/>
    <col min="13" max="13" width="12.28515625" style="93" bestFit="1" customWidth="1"/>
    <col min="14" max="14" width="11.7109375" style="93" bestFit="1" customWidth="1"/>
    <col min="15" max="15" width="9.5703125" style="93" bestFit="1" customWidth="1"/>
    <col min="16" max="16" width="9.7109375" style="93" bestFit="1" customWidth="1"/>
    <col min="17" max="24" width="4.5703125" style="93" bestFit="1" customWidth="1"/>
    <col min="25" max="16384" width="11.42578125" style="93"/>
  </cols>
  <sheetData>
    <row r="1" spans="1:24" ht="19.5" customHeight="1">
      <c r="A1" s="186"/>
      <c r="B1" s="186"/>
      <c r="C1" s="186"/>
      <c r="D1" s="140" t="s">
        <v>0</v>
      </c>
      <c r="E1" s="140"/>
      <c r="F1" s="140"/>
      <c r="G1" s="140"/>
      <c r="H1" s="140"/>
      <c r="I1" s="140"/>
      <c r="J1" s="140"/>
      <c r="K1" s="140"/>
      <c r="L1" s="140"/>
      <c r="M1" s="140"/>
      <c r="N1" s="140"/>
      <c r="O1" s="140"/>
      <c r="P1" s="140"/>
      <c r="Q1" s="140"/>
      <c r="R1" s="140"/>
      <c r="S1" s="140"/>
      <c r="T1" s="140"/>
      <c r="U1" s="140"/>
      <c r="V1" s="140"/>
      <c r="W1" s="140"/>
      <c r="X1" s="140"/>
    </row>
    <row r="2" spans="1:24" ht="19.5" customHeight="1">
      <c r="A2" s="186"/>
      <c r="B2" s="186"/>
      <c r="C2" s="186"/>
      <c r="D2" s="139" t="s">
        <v>1</v>
      </c>
      <c r="E2" s="139"/>
      <c r="F2" s="139"/>
      <c r="G2" s="139"/>
      <c r="H2" s="139"/>
      <c r="I2" s="139"/>
      <c r="J2" s="139"/>
      <c r="K2" s="139"/>
      <c r="L2" s="139"/>
      <c r="M2" s="139"/>
      <c r="N2" s="139"/>
      <c r="O2" s="139"/>
      <c r="P2" s="139"/>
      <c r="Q2" s="139"/>
      <c r="R2" s="139"/>
      <c r="S2" s="139"/>
      <c r="T2" s="139"/>
      <c r="U2" s="139"/>
      <c r="V2" s="139"/>
      <c r="W2" s="139"/>
      <c r="X2" s="139"/>
    </row>
    <row r="3" spans="1:24" ht="19.5" customHeight="1">
      <c r="A3" s="186"/>
      <c r="B3" s="186"/>
      <c r="C3" s="186"/>
      <c r="D3" s="177" t="s">
        <v>2</v>
      </c>
      <c r="E3" s="177"/>
      <c r="F3" s="178" t="s">
        <v>3</v>
      </c>
      <c r="G3" s="178"/>
      <c r="H3" s="178"/>
      <c r="I3" s="177" t="s">
        <v>4</v>
      </c>
      <c r="J3" s="177"/>
      <c r="K3" s="177"/>
      <c r="L3" s="178">
        <v>0</v>
      </c>
      <c r="M3" s="178"/>
      <c r="N3" s="178"/>
      <c r="O3" s="177" t="s">
        <v>5</v>
      </c>
      <c r="P3" s="177"/>
      <c r="Q3" s="177"/>
      <c r="R3" s="177"/>
      <c r="S3" s="187">
        <v>46185</v>
      </c>
      <c r="T3" s="187"/>
      <c r="U3" s="187"/>
      <c r="V3" s="187"/>
      <c r="W3" s="187"/>
      <c r="X3" s="187"/>
    </row>
    <row r="4" spans="1:24" ht="19.149999999999999" customHeight="1">
      <c r="A4" s="184" t="s">
        <v>122</v>
      </c>
      <c r="B4" s="185"/>
      <c r="C4" s="185"/>
      <c r="D4" s="185"/>
      <c r="E4" s="185"/>
      <c r="F4" s="185"/>
      <c r="G4" s="185"/>
      <c r="H4" s="185"/>
      <c r="I4" s="185"/>
      <c r="J4" s="185"/>
      <c r="K4" s="185"/>
      <c r="L4" s="185"/>
      <c r="M4" s="185"/>
      <c r="N4" s="185"/>
      <c r="O4" s="185"/>
      <c r="P4" s="185"/>
      <c r="Q4" s="185"/>
      <c r="R4" s="185"/>
      <c r="S4" s="185"/>
      <c r="T4" s="185"/>
      <c r="U4" s="185"/>
      <c r="V4" s="185"/>
      <c r="W4" s="185"/>
      <c r="X4" s="185"/>
    </row>
    <row r="5" spans="1:24" ht="19.149999999999999" customHeight="1">
      <c r="A5" s="179" t="s">
        <v>123</v>
      </c>
      <c r="B5" s="180"/>
      <c r="C5" s="180"/>
      <c r="D5" s="180"/>
      <c r="E5" s="180"/>
      <c r="F5" s="179" t="s">
        <v>124</v>
      </c>
      <c r="G5" s="180"/>
      <c r="H5" s="180"/>
      <c r="I5" s="180"/>
      <c r="J5" s="180"/>
      <c r="K5" s="180"/>
      <c r="L5" s="180"/>
      <c r="M5" s="180"/>
      <c r="N5" s="180"/>
      <c r="O5" s="180"/>
      <c r="P5" s="181"/>
      <c r="Q5" s="182" t="s">
        <v>125</v>
      </c>
      <c r="R5" s="183"/>
      <c r="S5" s="183"/>
      <c r="T5" s="183"/>
      <c r="U5" s="183"/>
      <c r="V5" s="183"/>
      <c r="W5" s="183"/>
      <c r="X5" s="183"/>
    </row>
    <row r="6" spans="1:24" ht="76.900000000000006" customHeight="1">
      <c r="A6" s="94" t="s">
        <v>114</v>
      </c>
      <c r="B6" s="94" t="s">
        <v>126</v>
      </c>
      <c r="C6" s="94" t="s">
        <v>127</v>
      </c>
      <c r="D6" s="94" t="s">
        <v>128</v>
      </c>
      <c r="E6" s="94" t="s">
        <v>129</v>
      </c>
      <c r="F6" s="94" t="s">
        <v>130</v>
      </c>
      <c r="G6" s="94" t="s">
        <v>131</v>
      </c>
      <c r="H6" s="94" t="s">
        <v>132</v>
      </c>
      <c r="I6" s="94" t="s">
        <v>133</v>
      </c>
      <c r="J6" s="94" t="s">
        <v>134</v>
      </c>
      <c r="K6" s="94" t="s">
        <v>135</v>
      </c>
      <c r="L6" s="94" t="s">
        <v>136</v>
      </c>
      <c r="M6" s="94" t="s">
        <v>137</v>
      </c>
      <c r="N6" s="94" t="s">
        <v>138</v>
      </c>
      <c r="O6" s="94" t="s">
        <v>139</v>
      </c>
      <c r="P6" s="94" t="s">
        <v>140</v>
      </c>
      <c r="Q6" s="95" t="s">
        <v>141</v>
      </c>
      <c r="R6" s="95" t="s">
        <v>142</v>
      </c>
      <c r="S6" s="95" t="s">
        <v>143</v>
      </c>
      <c r="T6" s="95" t="s">
        <v>144</v>
      </c>
      <c r="U6" s="95" t="s">
        <v>145</v>
      </c>
      <c r="V6" s="95" t="s">
        <v>146</v>
      </c>
      <c r="W6" s="95" t="s">
        <v>147</v>
      </c>
      <c r="X6" s="95" t="s">
        <v>148</v>
      </c>
    </row>
    <row r="7" spans="1:24" ht="51" customHeight="1">
      <c r="A7" s="96" t="s">
        <v>149</v>
      </c>
      <c r="B7" s="96"/>
      <c r="C7" s="96"/>
      <c r="D7" s="96"/>
      <c r="E7" s="96"/>
      <c r="F7" s="96"/>
      <c r="G7" s="96"/>
      <c r="H7" s="96"/>
      <c r="I7" s="96"/>
      <c r="J7" s="96"/>
      <c r="K7" s="96"/>
      <c r="L7" s="96"/>
      <c r="M7" s="96"/>
      <c r="N7" s="96"/>
      <c r="O7" s="96"/>
      <c r="P7" s="96"/>
      <c r="Q7" s="96"/>
      <c r="R7" s="96"/>
      <c r="S7" s="96"/>
      <c r="T7" s="96"/>
      <c r="U7" s="96"/>
      <c r="V7" s="96"/>
      <c r="W7" s="96"/>
      <c r="X7" s="96"/>
    </row>
    <row r="8" spans="1:24" ht="51" customHeight="1">
      <c r="A8" s="97" t="s">
        <v>150</v>
      </c>
      <c r="B8" s="97"/>
      <c r="C8" s="97"/>
      <c r="D8" s="97"/>
      <c r="E8" s="97"/>
      <c r="F8" s="97"/>
      <c r="G8" s="97"/>
      <c r="H8" s="97"/>
      <c r="I8" s="97"/>
      <c r="J8" s="97"/>
      <c r="K8" s="97"/>
      <c r="L8" s="97"/>
      <c r="M8" s="97"/>
      <c r="N8" s="97"/>
      <c r="O8" s="97"/>
      <c r="P8" s="97"/>
      <c r="Q8" s="97"/>
      <c r="R8" s="97"/>
      <c r="S8" s="97"/>
      <c r="T8" s="97"/>
      <c r="U8" s="97"/>
      <c r="V8" s="97"/>
      <c r="W8" s="97"/>
      <c r="X8" s="97"/>
    </row>
    <row r="9" spans="1:24" ht="51" customHeight="1">
      <c r="A9" s="96" t="s">
        <v>151</v>
      </c>
      <c r="B9" s="96"/>
      <c r="C9" s="96"/>
      <c r="D9" s="96"/>
      <c r="E9" s="96"/>
      <c r="F9" s="96"/>
      <c r="G9" s="96"/>
      <c r="H9" s="96"/>
      <c r="I9" s="96"/>
      <c r="J9" s="96"/>
      <c r="K9" s="96"/>
      <c r="L9" s="96"/>
      <c r="M9" s="96"/>
      <c r="N9" s="96"/>
      <c r="O9" s="96"/>
      <c r="P9" s="96"/>
      <c r="Q9" s="96"/>
      <c r="R9" s="96"/>
      <c r="S9" s="96"/>
      <c r="T9" s="96"/>
      <c r="U9" s="96"/>
      <c r="V9" s="96"/>
      <c r="W9" s="96"/>
      <c r="X9" s="96"/>
    </row>
    <row r="10" spans="1:24" ht="51" customHeight="1">
      <c r="A10" s="97" t="s">
        <v>152</v>
      </c>
      <c r="B10" s="97"/>
      <c r="C10" s="97"/>
      <c r="D10" s="97"/>
      <c r="E10" s="97"/>
      <c r="F10" s="97"/>
      <c r="G10" s="97"/>
      <c r="H10" s="97"/>
      <c r="I10" s="97"/>
      <c r="J10" s="97"/>
      <c r="K10" s="97"/>
      <c r="L10" s="97"/>
      <c r="M10" s="97"/>
      <c r="N10" s="97"/>
      <c r="O10" s="97"/>
      <c r="P10" s="97"/>
      <c r="Q10" s="97"/>
      <c r="R10" s="97"/>
      <c r="S10" s="97"/>
      <c r="T10" s="97"/>
      <c r="U10" s="97"/>
      <c r="V10" s="97"/>
      <c r="W10" s="97"/>
      <c r="X10" s="97"/>
    </row>
    <row r="11" spans="1:24" ht="51" customHeight="1">
      <c r="A11" s="96" t="s">
        <v>153</v>
      </c>
      <c r="B11" s="96"/>
      <c r="C11" s="96"/>
      <c r="D11" s="96"/>
      <c r="E11" s="96"/>
      <c r="F11" s="96"/>
      <c r="G11" s="96"/>
      <c r="H11" s="96"/>
      <c r="I11" s="96"/>
      <c r="J11" s="96"/>
      <c r="K11" s="96"/>
      <c r="L11" s="96"/>
      <c r="M11" s="96"/>
      <c r="N11" s="96"/>
      <c r="O11" s="96"/>
      <c r="P11" s="96"/>
      <c r="Q11" s="96"/>
      <c r="R11" s="96"/>
      <c r="S11" s="96"/>
      <c r="T11" s="96"/>
      <c r="U11" s="96"/>
      <c r="V11" s="96"/>
      <c r="W11" s="96"/>
      <c r="X11" s="96"/>
    </row>
    <row r="12" spans="1:24" ht="51" customHeight="1">
      <c r="A12" s="97" t="s">
        <v>154</v>
      </c>
      <c r="B12" s="97"/>
      <c r="C12" s="97"/>
      <c r="D12" s="97"/>
      <c r="E12" s="97"/>
      <c r="F12" s="97"/>
      <c r="G12" s="97"/>
      <c r="H12" s="97"/>
      <c r="I12" s="97"/>
      <c r="J12" s="97"/>
      <c r="K12" s="97"/>
      <c r="L12" s="97"/>
      <c r="M12" s="97"/>
      <c r="N12" s="97"/>
      <c r="O12" s="97"/>
      <c r="P12" s="97"/>
      <c r="Q12" s="97"/>
      <c r="R12" s="97"/>
      <c r="S12" s="97"/>
      <c r="T12" s="97"/>
      <c r="U12" s="97"/>
      <c r="V12" s="97"/>
      <c r="W12" s="97"/>
      <c r="X12" s="97"/>
    </row>
    <row r="13" spans="1:24" ht="51" customHeight="1">
      <c r="A13" s="96" t="s">
        <v>155</v>
      </c>
      <c r="B13" s="96"/>
      <c r="C13" s="96"/>
      <c r="D13" s="96"/>
      <c r="E13" s="96"/>
      <c r="F13" s="96"/>
      <c r="G13" s="96"/>
      <c r="H13" s="96"/>
      <c r="I13" s="96"/>
      <c r="J13" s="96"/>
      <c r="K13" s="96"/>
      <c r="L13" s="96"/>
      <c r="M13" s="96"/>
      <c r="N13" s="96"/>
      <c r="O13" s="96"/>
      <c r="P13" s="96"/>
      <c r="Q13" s="96"/>
      <c r="R13" s="96"/>
      <c r="S13" s="96"/>
      <c r="T13" s="96"/>
      <c r="U13" s="96"/>
      <c r="V13" s="96"/>
      <c r="W13" s="96"/>
      <c r="X13" s="96"/>
    </row>
    <row r="14" spans="1:24" ht="51" customHeight="1">
      <c r="A14" s="97" t="s">
        <v>156</v>
      </c>
      <c r="B14" s="97"/>
      <c r="C14" s="97"/>
      <c r="D14" s="97"/>
      <c r="E14" s="97"/>
      <c r="F14" s="97"/>
      <c r="G14" s="97"/>
      <c r="H14" s="97"/>
      <c r="I14" s="97"/>
      <c r="J14" s="97"/>
      <c r="K14" s="97"/>
      <c r="L14" s="97"/>
      <c r="M14" s="97"/>
      <c r="N14" s="97"/>
      <c r="O14" s="97"/>
      <c r="P14" s="97"/>
      <c r="Q14" s="97"/>
      <c r="R14" s="97"/>
      <c r="S14" s="97"/>
      <c r="T14" s="97"/>
      <c r="U14" s="97"/>
      <c r="V14" s="97"/>
      <c r="W14" s="97"/>
      <c r="X14" s="97"/>
    </row>
    <row r="15" spans="1:24" ht="51" customHeight="1">
      <c r="A15" s="96" t="s">
        <v>157</v>
      </c>
      <c r="B15" s="96"/>
      <c r="C15" s="96"/>
      <c r="D15" s="96"/>
      <c r="E15" s="96"/>
      <c r="F15" s="96"/>
      <c r="G15" s="96"/>
      <c r="H15" s="96"/>
      <c r="I15" s="96"/>
      <c r="J15" s="96"/>
      <c r="K15" s="96"/>
      <c r="L15" s="96"/>
      <c r="M15" s="96"/>
      <c r="N15" s="96"/>
      <c r="O15" s="96"/>
      <c r="P15" s="96"/>
      <c r="Q15" s="96"/>
      <c r="R15" s="96"/>
      <c r="S15" s="96"/>
      <c r="T15" s="96"/>
      <c r="U15" s="96"/>
      <c r="V15" s="96"/>
      <c r="W15" s="96"/>
      <c r="X15" s="96"/>
    </row>
    <row r="16" spans="1:24" ht="51" customHeight="1">
      <c r="A16" s="97" t="s">
        <v>158</v>
      </c>
      <c r="B16" s="97"/>
      <c r="C16" s="97"/>
      <c r="D16" s="97"/>
      <c r="E16" s="97"/>
      <c r="F16" s="97"/>
      <c r="G16" s="97"/>
      <c r="H16" s="97"/>
      <c r="I16" s="97"/>
      <c r="J16" s="97"/>
      <c r="K16" s="97"/>
      <c r="L16" s="97"/>
      <c r="M16" s="97"/>
      <c r="N16" s="97"/>
      <c r="O16" s="97"/>
      <c r="P16" s="97"/>
      <c r="Q16" s="97"/>
      <c r="R16" s="97"/>
      <c r="S16" s="97"/>
      <c r="T16" s="97"/>
      <c r="U16" s="97"/>
      <c r="V16" s="97"/>
      <c r="W16" s="97"/>
      <c r="X16" s="97"/>
    </row>
    <row r="17" spans="1:24" ht="51" customHeight="1">
      <c r="A17" s="96" t="s">
        <v>159</v>
      </c>
      <c r="B17" s="96"/>
      <c r="C17" s="96"/>
      <c r="D17" s="96"/>
      <c r="E17" s="96"/>
      <c r="F17" s="96"/>
      <c r="G17" s="96"/>
      <c r="H17" s="96"/>
      <c r="I17" s="96"/>
      <c r="J17" s="96"/>
      <c r="K17" s="96"/>
      <c r="L17" s="96"/>
      <c r="M17" s="96"/>
      <c r="N17" s="96"/>
      <c r="O17" s="96"/>
      <c r="P17" s="96"/>
      <c r="Q17" s="96"/>
      <c r="R17" s="96"/>
      <c r="S17" s="96"/>
      <c r="T17" s="96"/>
      <c r="U17" s="96"/>
      <c r="V17" s="96"/>
      <c r="W17" s="96"/>
      <c r="X17" s="96"/>
    </row>
    <row r="18" spans="1:24" ht="51" customHeight="1">
      <c r="A18" s="97" t="s">
        <v>160</v>
      </c>
      <c r="B18" s="97"/>
      <c r="C18" s="97"/>
      <c r="D18" s="97"/>
      <c r="E18" s="97"/>
      <c r="F18" s="97"/>
      <c r="G18" s="97"/>
      <c r="H18" s="97"/>
      <c r="I18" s="97"/>
      <c r="J18" s="97"/>
      <c r="K18" s="97"/>
      <c r="L18" s="97"/>
      <c r="M18" s="97"/>
      <c r="N18" s="97"/>
      <c r="O18" s="97"/>
      <c r="P18" s="97"/>
      <c r="Q18" s="97"/>
      <c r="R18" s="97"/>
      <c r="S18" s="97"/>
      <c r="T18" s="97"/>
      <c r="U18" s="97"/>
      <c r="V18" s="97"/>
      <c r="W18" s="97"/>
      <c r="X18" s="97"/>
    </row>
    <row r="19" spans="1:24" ht="51" customHeight="1">
      <c r="A19" s="96" t="s">
        <v>161</v>
      </c>
      <c r="B19" s="96"/>
      <c r="C19" s="96"/>
      <c r="D19" s="96"/>
      <c r="E19" s="96"/>
      <c r="F19" s="96"/>
      <c r="G19" s="96"/>
      <c r="H19" s="96"/>
      <c r="I19" s="96"/>
      <c r="J19" s="96"/>
      <c r="K19" s="96"/>
      <c r="L19" s="96"/>
      <c r="M19" s="96"/>
      <c r="N19" s="96"/>
      <c r="O19" s="96"/>
      <c r="P19" s="96"/>
      <c r="Q19" s="96"/>
      <c r="R19" s="96"/>
      <c r="S19" s="96"/>
      <c r="T19" s="96"/>
      <c r="U19" s="96"/>
      <c r="V19" s="96"/>
      <c r="W19" s="96"/>
      <c r="X19" s="96"/>
    </row>
    <row r="20" spans="1:24">
      <c r="A20" s="97" t="s">
        <v>162</v>
      </c>
      <c r="B20" s="97"/>
      <c r="C20" s="97"/>
      <c r="D20" s="97"/>
      <c r="E20" s="97"/>
      <c r="F20" s="97"/>
      <c r="G20" s="97"/>
      <c r="H20" s="97"/>
      <c r="I20" s="97"/>
      <c r="J20" s="97"/>
      <c r="K20" s="97"/>
      <c r="L20" s="97"/>
      <c r="M20" s="97"/>
      <c r="N20" s="97"/>
      <c r="O20" s="97"/>
      <c r="P20" s="97"/>
      <c r="Q20" s="97"/>
      <c r="R20" s="97"/>
      <c r="S20" s="97"/>
      <c r="T20" s="97"/>
      <c r="U20" s="97"/>
      <c r="V20" s="97"/>
      <c r="W20" s="97"/>
      <c r="X20" s="97"/>
    </row>
    <row r="21" spans="1:24">
      <c r="A21" s="96" t="s">
        <v>163</v>
      </c>
      <c r="B21" s="96"/>
      <c r="C21" s="96"/>
      <c r="D21" s="96"/>
      <c r="E21" s="96"/>
      <c r="F21" s="96"/>
      <c r="G21" s="96"/>
      <c r="H21" s="96"/>
      <c r="I21" s="96"/>
      <c r="J21" s="96"/>
      <c r="K21" s="96"/>
      <c r="L21" s="96"/>
      <c r="M21" s="96"/>
      <c r="N21" s="96"/>
      <c r="O21" s="96"/>
      <c r="P21" s="96"/>
      <c r="Q21" s="96"/>
      <c r="R21" s="96"/>
      <c r="S21" s="96"/>
      <c r="T21" s="96"/>
      <c r="U21" s="96"/>
      <c r="V21" s="96"/>
      <c r="W21" s="96"/>
      <c r="X21" s="96"/>
    </row>
    <row r="22" spans="1:24">
      <c r="A22" s="97" t="s">
        <v>164</v>
      </c>
      <c r="B22" s="97"/>
      <c r="C22" s="97"/>
      <c r="D22" s="97"/>
      <c r="E22" s="97"/>
      <c r="F22" s="97"/>
      <c r="G22" s="97"/>
      <c r="H22" s="97"/>
      <c r="I22" s="97"/>
      <c r="J22" s="97"/>
      <c r="K22" s="97"/>
      <c r="L22" s="97"/>
      <c r="M22" s="97"/>
      <c r="N22" s="97"/>
      <c r="O22" s="97"/>
      <c r="P22" s="97"/>
      <c r="Q22" s="97"/>
      <c r="R22" s="97"/>
      <c r="S22" s="97"/>
      <c r="T22" s="97"/>
      <c r="U22" s="97"/>
      <c r="V22" s="97"/>
      <c r="W22" s="97"/>
      <c r="X22" s="97"/>
    </row>
    <row r="23" spans="1:24">
      <c r="A23" s="96" t="s">
        <v>165</v>
      </c>
      <c r="B23" s="96"/>
      <c r="C23" s="96"/>
      <c r="D23" s="96"/>
      <c r="E23" s="96"/>
      <c r="F23" s="96"/>
      <c r="G23" s="96"/>
      <c r="H23" s="96"/>
      <c r="I23" s="96"/>
      <c r="J23" s="96"/>
      <c r="K23" s="96"/>
      <c r="L23" s="96"/>
      <c r="M23" s="96"/>
      <c r="N23" s="96"/>
      <c r="O23" s="96"/>
      <c r="P23" s="96"/>
      <c r="Q23" s="96"/>
      <c r="R23" s="96"/>
      <c r="S23" s="96"/>
      <c r="T23" s="96"/>
      <c r="U23" s="96"/>
      <c r="V23" s="96"/>
      <c r="W23" s="96"/>
      <c r="X23" s="96"/>
    </row>
    <row r="24" spans="1:24">
      <c r="A24" s="97" t="s">
        <v>166</v>
      </c>
      <c r="B24" s="97"/>
      <c r="C24" s="97"/>
      <c r="D24" s="97"/>
      <c r="E24" s="97"/>
      <c r="F24" s="97"/>
      <c r="G24" s="97"/>
      <c r="H24" s="97"/>
      <c r="I24" s="97"/>
      <c r="J24" s="97"/>
      <c r="K24" s="97"/>
      <c r="L24" s="97"/>
      <c r="M24" s="97"/>
      <c r="N24" s="97"/>
      <c r="O24" s="97"/>
      <c r="P24" s="97"/>
      <c r="Q24" s="97"/>
      <c r="R24" s="97"/>
      <c r="S24" s="97"/>
      <c r="T24" s="97"/>
      <c r="U24" s="97"/>
      <c r="V24" s="97"/>
      <c r="W24" s="97"/>
      <c r="X24" s="97"/>
    </row>
    <row r="25" spans="1:24">
      <c r="A25" s="96" t="s">
        <v>167</v>
      </c>
      <c r="B25" s="96"/>
      <c r="C25" s="96"/>
      <c r="D25" s="96"/>
      <c r="E25" s="96"/>
      <c r="F25" s="96"/>
      <c r="G25" s="96"/>
      <c r="H25" s="96"/>
      <c r="I25" s="96"/>
      <c r="J25" s="96"/>
      <c r="K25" s="96"/>
      <c r="L25" s="96"/>
      <c r="M25" s="96"/>
      <c r="N25" s="96"/>
      <c r="O25" s="96"/>
      <c r="P25" s="96"/>
      <c r="Q25" s="96"/>
      <c r="R25" s="96"/>
      <c r="S25" s="96"/>
      <c r="T25" s="96"/>
      <c r="U25" s="96"/>
      <c r="V25" s="96"/>
      <c r="W25" s="96"/>
      <c r="X25" s="96"/>
    </row>
    <row r="26" spans="1:24">
      <c r="A26" s="97" t="s">
        <v>168</v>
      </c>
      <c r="B26" s="97"/>
      <c r="C26" s="97"/>
      <c r="D26" s="97"/>
      <c r="E26" s="97"/>
      <c r="F26" s="97"/>
      <c r="G26" s="97"/>
      <c r="H26" s="97"/>
      <c r="I26" s="97"/>
      <c r="J26" s="97"/>
      <c r="K26" s="97"/>
      <c r="L26" s="97"/>
      <c r="M26" s="97"/>
      <c r="N26" s="97"/>
      <c r="O26" s="97"/>
      <c r="P26" s="97"/>
      <c r="Q26" s="97"/>
      <c r="R26" s="97"/>
      <c r="S26" s="97"/>
      <c r="T26" s="97"/>
      <c r="U26" s="97"/>
      <c r="V26" s="97"/>
      <c r="W26" s="97"/>
      <c r="X26" s="97"/>
    </row>
  </sheetData>
  <mergeCells count="13">
    <mergeCell ref="O3:R3"/>
    <mergeCell ref="I3:K3"/>
    <mergeCell ref="L3:N3"/>
    <mergeCell ref="A5:E5"/>
    <mergeCell ref="F5:P5"/>
    <mergeCell ref="Q5:X5"/>
    <mergeCell ref="A4:X4"/>
    <mergeCell ref="A1:C3"/>
    <mergeCell ref="D1:X1"/>
    <mergeCell ref="D2:X2"/>
    <mergeCell ref="D3:E3"/>
    <mergeCell ref="F3:H3"/>
    <mergeCell ref="S3:X3"/>
  </mergeCells>
  <phoneticPr fontId="17" type="noConversion"/>
  <pageMargins left="0.70866141732283472" right="0.70866141732283472" top="0.74803149606299213" bottom="0.74803149606299213" header="0.31496062992125984" footer="0.31496062992125984"/>
  <pageSetup scale="55" orientation="landscape" r:id="rId1"/>
  <headerFooter>
    <oddFooter xml:space="preserve">&amp;LProceso: Gestión de Tecnologías de la Información&amp;RPágina:  1 de 1 </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'Calificaciones Sesión 4'!$C$2:$C$4</xm:f>
          </x14:formula1>
          <xm:sqref>K7:M19 O7:O19</xm:sqref>
        </x14:dataValidation>
        <x14:dataValidation type="list" allowBlank="1" showInputMessage="1" showErrorMessage="1" xr:uid="{00000000-0002-0000-0300-000001000000}">
          <x14:formula1>
            <xm:f>'Calificaciones Sesión 4'!$A$2:$A$3</xm:f>
          </x14:formula1>
          <xm:sqref>P7:P19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7"/>
  <sheetViews>
    <sheetView topLeftCell="C1" zoomScale="115" zoomScaleNormal="115" zoomScalePageLayoutView="70" workbookViewId="0">
      <selection activeCell="C2" sqref="C2:J2"/>
    </sheetView>
  </sheetViews>
  <sheetFormatPr defaultColWidth="12.5703125" defaultRowHeight="11.25"/>
  <cols>
    <col min="1" max="1" width="12.5703125" style="93"/>
    <col min="2" max="3" width="18.7109375" style="93" customWidth="1"/>
    <col min="4" max="4" width="21.28515625" style="93" bestFit="1" customWidth="1"/>
    <col min="5" max="5" width="11.5703125" style="93" customWidth="1"/>
    <col min="6" max="6" width="23" style="93" customWidth="1"/>
    <col min="7" max="7" width="6.7109375" style="93" bestFit="1" customWidth="1"/>
    <col min="8" max="8" width="19.7109375" style="93" customWidth="1"/>
    <col min="9" max="9" width="6.85546875" style="93" bestFit="1" customWidth="1"/>
    <col min="10" max="10" width="19.7109375" style="93" customWidth="1"/>
    <col min="11" max="16384" width="12.5703125" style="93"/>
  </cols>
  <sheetData>
    <row r="1" spans="1:10" ht="16.5" customHeight="1">
      <c r="A1" s="186"/>
      <c r="B1" s="186"/>
      <c r="C1" s="140" t="s">
        <v>0</v>
      </c>
      <c r="D1" s="140"/>
      <c r="E1" s="140"/>
      <c r="F1" s="140"/>
      <c r="G1" s="140"/>
      <c r="H1" s="140"/>
      <c r="I1" s="140"/>
      <c r="J1" s="140"/>
    </row>
    <row r="2" spans="1:10" ht="16.5" customHeight="1">
      <c r="A2" s="186"/>
      <c r="B2" s="186"/>
      <c r="C2" s="139" t="s">
        <v>1</v>
      </c>
      <c r="D2" s="139"/>
      <c r="E2" s="139"/>
      <c r="F2" s="139"/>
      <c r="G2" s="139"/>
      <c r="H2" s="139"/>
      <c r="I2" s="139"/>
      <c r="J2" s="139"/>
    </row>
    <row r="3" spans="1:10" ht="16.5" customHeight="1">
      <c r="A3" s="186"/>
      <c r="B3" s="186"/>
      <c r="C3" s="113" t="s">
        <v>2</v>
      </c>
      <c r="D3" s="114" t="s">
        <v>3</v>
      </c>
      <c r="E3" s="113" t="s">
        <v>4</v>
      </c>
      <c r="F3" s="188">
        <v>0</v>
      </c>
      <c r="G3" s="189"/>
      <c r="H3" s="193" t="s">
        <v>5</v>
      </c>
      <c r="I3" s="194"/>
      <c r="J3" s="117">
        <v>46185</v>
      </c>
    </row>
    <row r="4" spans="1:10" ht="17.45" customHeight="1">
      <c r="A4" s="175" t="s">
        <v>169</v>
      </c>
      <c r="B4" s="175"/>
      <c r="C4" s="175"/>
      <c r="D4" s="175"/>
      <c r="E4" s="175"/>
      <c r="F4" s="175"/>
      <c r="G4" s="175"/>
      <c r="H4" s="175"/>
      <c r="I4" s="175"/>
      <c r="J4" s="175"/>
    </row>
    <row r="5" spans="1:10">
      <c r="A5" s="171" t="s">
        <v>170</v>
      </c>
      <c r="B5" s="171"/>
      <c r="C5" s="171"/>
      <c r="D5" s="171"/>
      <c r="E5" s="171" t="s">
        <v>169</v>
      </c>
      <c r="F5" s="171"/>
      <c r="G5" s="171"/>
      <c r="H5" s="171"/>
      <c r="I5" s="171"/>
      <c r="J5" s="171"/>
    </row>
    <row r="6" spans="1:10">
      <c r="A6" s="176" t="s">
        <v>170</v>
      </c>
      <c r="B6" s="176"/>
      <c r="C6" s="176" t="s">
        <v>171</v>
      </c>
      <c r="D6" s="176"/>
      <c r="E6" s="176" t="s">
        <v>172</v>
      </c>
      <c r="F6" s="176"/>
      <c r="G6" s="176" t="s">
        <v>173</v>
      </c>
      <c r="H6" s="176"/>
      <c r="I6" s="176" t="s">
        <v>174</v>
      </c>
      <c r="J6" s="176"/>
    </row>
    <row r="7" spans="1:10">
      <c r="A7" s="101" t="s">
        <v>114</v>
      </c>
      <c r="B7" s="101" t="s">
        <v>92</v>
      </c>
      <c r="C7" s="92" t="s">
        <v>114</v>
      </c>
      <c r="D7" s="101" t="s">
        <v>92</v>
      </c>
      <c r="E7" s="92" t="s">
        <v>114</v>
      </c>
      <c r="F7" s="92" t="s">
        <v>92</v>
      </c>
      <c r="G7" s="92" t="s">
        <v>114</v>
      </c>
      <c r="H7" s="92" t="s">
        <v>92</v>
      </c>
      <c r="I7" s="92" t="s">
        <v>114</v>
      </c>
      <c r="J7" s="92" t="s">
        <v>92</v>
      </c>
    </row>
    <row r="8" spans="1:10" ht="15.6" customHeight="1">
      <c r="A8" s="207" t="s">
        <v>175</v>
      </c>
      <c r="B8" s="201" t="s">
        <v>176</v>
      </c>
      <c r="C8" s="102"/>
      <c r="D8" s="102"/>
      <c r="E8" s="102"/>
      <c r="F8" s="102"/>
      <c r="G8" s="103"/>
      <c r="H8" s="102"/>
      <c r="I8" s="103"/>
      <c r="J8" s="103"/>
    </row>
    <row r="9" spans="1:10">
      <c r="A9" s="208"/>
      <c r="B9" s="202"/>
      <c r="C9" s="104"/>
      <c r="D9" s="104"/>
      <c r="E9" s="104"/>
      <c r="F9" s="104"/>
      <c r="G9" s="104"/>
      <c r="H9" s="104"/>
      <c r="I9" s="104"/>
      <c r="J9" s="104"/>
    </row>
    <row r="10" spans="1:10">
      <c r="A10" s="208"/>
      <c r="B10" s="202"/>
      <c r="C10" s="102"/>
      <c r="D10" s="102"/>
      <c r="E10" s="102"/>
      <c r="F10" s="102"/>
      <c r="G10" s="103"/>
      <c r="H10" s="102"/>
      <c r="I10" s="103"/>
      <c r="J10" s="103"/>
    </row>
    <row r="11" spans="1:10">
      <c r="A11" s="208"/>
      <c r="B11" s="202"/>
      <c r="C11" s="104"/>
      <c r="D11" s="104"/>
      <c r="E11" s="104"/>
      <c r="F11" s="104"/>
      <c r="G11" s="104"/>
      <c r="H11" s="104"/>
      <c r="I11" s="104"/>
      <c r="J11" s="104"/>
    </row>
    <row r="12" spans="1:10">
      <c r="A12" s="208"/>
      <c r="B12" s="202"/>
      <c r="C12" s="102"/>
      <c r="D12" s="102"/>
      <c r="E12" s="102"/>
      <c r="F12" s="102"/>
      <c r="G12" s="103"/>
      <c r="H12" s="102"/>
      <c r="I12" s="103"/>
      <c r="J12" s="103"/>
    </row>
    <row r="13" spans="1:10">
      <c r="A13" s="208"/>
      <c r="B13" s="202"/>
      <c r="C13" s="104"/>
      <c r="D13" s="104"/>
      <c r="E13" s="104"/>
      <c r="F13" s="104"/>
      <c r="G13" s="104"/>
      <c r="H13" s="104"/>
      <c r="I13" s="104"/>
      <c r="J13" s="104"/>
    </row>
    <row r="14" spans="1:10">
      <c r="A14" s="208"/>
      <c r="B14" s="202"/>
      <c r="C14" s="102"/>
      <c r="D14" s="102"/>
      <c r="E14" s="102"/>
      <c r="F14" s="102"/>
      <c r="G14" s="103"/>
      <c r="H14" s="102"/>
      <c r="I14" s="103"/>
      <c r="J14" s="103"/>
    </row>
    <row r="15" spans="1:10">
      <c r="A15" s="208"/>
      <c r="B15" s="202"/>
      <c r="C15" s="104"/>
      <c r="D15" s="104"/>
      <c r="E15" s="104"/>
      <c r="F15" s="104"/>
      <c r="G15" s="104"/>
      <c r="H15" s="104"/>
      <c r="I15" s="104"/>
      <c r="J15" s="104"/>
    </row>
    <row r="16" spans="1:10">
      <c r="A16" s="208"/>
      <c r="B16" s="202"/>
      <c r="C16" s="102"/>
      <c r="D16" s="102"/>
      <c r="E16" s="102"/>
      <c r="F16" s="102"/>
      <c r="G16" s="103"/>
      <c r="H16" s="102"/>
      <c r="I16" s="103"/>
      <c r="J16" s="103"/>
    </row>
    <row r="17" spans="1:10">
      <c r="A17" s="209"/>
      <c r="B17" s="203"/>
      <c r="C17" s="104"/>
      <c r="D17" s="104"/>
      <c r="E17" s="104"/>
      <c r="F17" s="104"/>
      <c r="G17" s="104"/>
      <c r="H17" s="104"/>
      <c r="I17" s="104"/>
      <c r="J17" s="104"/>
    </row>
    <row r="18" spans="1:10" ht="15.6" customHeight="1">
      <c r="A18" s="204" t="s">
        <v>177</v>
      </c>
      <c r="B18" s="195" t="s">
        <v>178</v>
      </c>
      <c r="C18" s="102"/>
      <c r="D18" s="102"/>
      <c r="E18" s="102"/>
      <c r="F18" s="102"/>
      <c r="G18" s="103"/>
      <c r="H18" s="102"/>
      <c r="I18" s="103"/>
      <c r="J18" s="103"/>
    </row>
    <row r="19" spans="1:10">
      <c r="A19" s="205"/>
      <c r="B19" s="196"/>
      <c r="C19" s="104"/>
      <c r="D19" s="104"/>
      <c r="E19" s="104"/>
      <c r="F19" s="104"/>
      <c r="G19" s="104"/>
      <c r="H19" s="104"/>
      <c r="I19" s="104"/>
      <c r="J19" s="104"/>
    </row>
    <row r="20" spans="1:10">
      <c r="A20" s="205"/>
      <c r="B20" s="196"/>
      <c r="C20" s="102"/>
      <c r="D20" s="102"/>
      <c r="E20" s="102"/>
      <c r="F20" s="102"/>
      <c r="G20" s="103"/>
      <c r="H20" s="102"/>
      <c r="I20" s="103"/>
      <c r="J20" s="103"/>
    </row>
    <row r="21" spans="1:10">
      <c r="A21" s="205"/>
      <c r="B21" s="196"/>
      <c r="C21" s="104"/>
      <c r="D21" s="104"/>
      <c r="E21" s="104"/>
      <c r="F21" s="104"/>
      <c r="G21" s="104"/>
      <c r="H21" s="104"/>
      <c r="I21" s="104"/>
      <c r="J21" s="104"/>
    </row>
    <row r="22" spans="1:10">
      <c r="A22" s="205"/>
      <c r="B22" s="196"/>
      <c r="C22" s="102"/>
      <c r="D22" s="102"/>
      <c r="E22" s="102"/>
      <c r="F22" s="102"/>
      <c r="G22" s="103"/>
      <c r="H22" s="102"/>
      <c r="I22" s="103"/>
      <c r="J22" s="103"/>
    </row>
    <row r="23" spans="1:10">
      <c r="A23" s="205"/>
      <c r="B23" s="196"/>
      <c r="C23" s="104"/>
      <c r="D23" s="104"/>
      <c r="E23" s="104"/>
      <c r="F23" s="104"/>
      <c r="G23" s="104"/>
      <c r="H23" s="104"/>
      <c r="I23" s="104"/>
      <c r="J23" s="104"/>
    </row>
    <row r="24" spans="1:10">
      <c r="A24" s="205"/>
      <c r="B24" s="196"/>
      <c r="C24" s="102"/>
      <c r="D24" s="102"/>
      <c r="E24" s="102"/>
      <c r="F24" s="102"/>
      <c r="G24" s="103"/>
      <c r="H24" s="102"/>
      <c r="I24" s="103"/>
      <c r="J24" s="103"/>
    </row>
    <row r="25" spans="1:10">
      <c r="A25" s="205"/>
      <c r="B25" s="196"/>
      <c r="C25" s="104"/>
      <c r="D25" s="104"/>
      <c r="E25" s="104"/>
      <c r="F25" s="104"/>
      <c r="G25" s="104"/>
      <c r="H25" s="104"/>
      <c r="I25" s="104"/>
      <c r="J25" s="104"/>
    </row>
    <row r="26" spans="1:10">
      <c r="A26" s="205"/>
      <c r="B26" s="196"/>
      <c r="C26" s="102"/>
      <c r="D26" s="102"/>
      <c r="E26" s="102"/>
      <c r="F26" s="102"/>
      <c r="G26" s="103"/>
      <c r="H26" s="102"/>
      <c r="I26" s="103"/>
      <c r="J26" s="103"/>
    </row>
    <row r="27" spans="1:10">
      <c r="A27" s="206"/>
      <c r="B27" s="197"/>
      <c r="C27" s="104"/>
      <c r="D27" s="104"/>
      <c r="E27" s="104"/>
      <c r="F27" s="104"/>
      <c r="G27" s="104"/>
      <c r="H27" s="104"/>
      <c r="I27" s="104"/>
      <c r="J27" s="104"/>
    </row>
    <row r="28" spans="1:10" ht="15.6" customHeight="1">
      <c r="A28" s="198" t="s">
        <v>179</v>
      </c>
      <c r="B28" s="201" t="s">
        <v>180</v>
      </c>
      <c r="C28" s="102"/>
      <c r="D28" s="102"/>
      <c r="E28" s="102"/>
      <c r="F28" s="102"/>
      <c r="G28" s="103"/>
      <c r="H28" s="102"/>
      <c r="I28" s="103"/>
      <c r="J28" s="103"/>
    </row>
    <row r="29" spans="1:10">
      <c r="A29" s="199"/>
      <c r="B29" s="202"/>
      <c r="C29" s="104"/>
      <c r="D29" s="104"/>
      <c r="E29" s="104"/>
      <c r="F29" s="104"/>
      <c r="G29" s="104"/>
      <c r="H29" s="104"/>
      <c r="I29" s="104"/>
      <c r="J29" s="104"/>
    </row>
    <row r="30" spans="1:10">
      <c r="A30" s="199"/>
      <c r="B30" s="202"/>
      <c r="C30" s="102"/>
      <c r="D30" s="102"/>
      <c r="E30" s="102"/>
      <c r="F30" s="102"/>
      <c r="G30" s="103"/>
      <c r="H30" s="102"/>
      <c r="I30" s="103"/>
      <c r="J30" s="103"/>
    </row>
    <row r="31" spans="1:10">
      <c r="A31" s="199"/>
      <c r="B31" s="202"/>
      <c r="C31" s="104"/>
      <c r="D31" s="104"/>
      <c r="E31" s="104"/>
      <c r="F31" s="104"/>
      <c r="G31" s="104"/>
      <c r="H31" s="104"/>
      <c r="I31" s="104"/>
      <c r="J31" s="104"/>
    </row>
    <row r="32" spans="1:10">
      <c r="A32" s="199"/>
      <c r="B32" s="202"/>
      <c r="C32" s="102"/>
      <c r="D32" s="102"/>
      <c r="E32" s="102"/>
      <c r="F32" s="102"/>
      <c r="G32" s="103"/>
      <c r="H32" s="102"/>
      <c r="I32" s="103"/>
      <c r="J32" s="103"/>
    </row>
    <row r="33" spans="1:10">
      <c r="A33" s="199"/>
      <c r="B33" s="202"/>
      <c r="C33" s="104"/>
      <c r="D33" s="104"/>
      <c r="E33" s="104"/>
      <c r="F33" s="104"/>
      <c r="G33" s="104"/>
      <c r="H33" s="104"/>
      <c r="I33" s="104"/>
      <c r="J33" s="104"/>
    </row>
    <row r="34" spans="1:10">
      <c r="A34" s="199"/>
      <c r="B34" s="202"/>
      <c r="C34" s="102"/>
      <c r="D34" s="102"/>
      <c r="E34" s="102"/>
      <c r="F34" s="102"/>
      <c r="G34" s="103"/>
      <c r="H34" s="102"/>
      <c r="I34" s="103"/>
      <c r="J34" s="103"/>
    </row>
    <row r="35" spans="1:10">
      <c r="A35" s="199"/>
      <c r="B35" s="202"/>
      <c r="C35" s="104"/>
      <c r="D35" s="104"/>
      <c r="E35" s="104"/>
      <c r="F35" s="104"/>
      <c r="G35" s="104"/>
      <c r="H35" s="104"/>
      <c r="I35" s="104"/>
      <c r="J35" s="104"/>
    </row>
    <row r="36" spans="1:10">
      <c r="A36" s="199"/>
      <c r="B36" s="202"/>
      <c r="C36" s="102"/>
      <c r="D36" s="102"/>
      <c r="E36" s="102"/>
      <c r="F36" s="102"/>
      <c r="G36" s="103"/>
      <c r="H36" s="102"/>
      <c r="I36" s="103"/>
      <c r="J36" s="103"/>
    </row>
    <row r="37" spans="1:10">
      <c r="A37" s="200"/>
      <c r="B37" s="203"/>
      <c r="C37" s="104"/>
      <c r="D37" s="104"/>
      <c r="E37" s="104"/>
      <c r="F37" s="104"/>
      <c r="G37" s="104"/>
      <c r="H37" s="104"/>
      <c r="I37" s="104"/>
      <c r="J37" s="104"/>
    </row>
    <row r="38" spans="1:10" ht="15.6" customHeight="1">
      <c r="A38" s="204" t="s">
        <v>181</v>
      </c>
      <c r="B38" s="195" t="s">
        <v>182</v>
      </c>
      <c r="C38" s="102"/>
      <c r="D38" s="102"/>
      <c r="E38" s="102"/>
      <c r="F38" s="102"/>
      <c r="G38" s="103"/>
      <c r="H38" s="102"/>
      <c r="I38" s="103"/>
      <c r="J38" s="103"/>
    </row>
    <row r="39" spans="1:10">
      <c r="A39" s="205"/>
      <c r="B39" s="196"/>
      <c r="C39" s="104"/>
      <c r="D39" s="104"/>
      <c r="E39" s="104"/>
      <c r="F39" s="104"/>
      <c r="G39" s="104"/>
      <c r="H39" s="104"/>
      <c r="I39" s="104"/>
      <c r="J39" s="104"/>
    </row>
    <row r="40" spans="1:10">
      <c r="A40" s="205"/>
      <c r="B40" s="196"/>
      <c r="C40" s="102"/>
      <c r="D40" s="102"/>
      <c r="E40" s="102"/>
      <c r="F40" s="102"/>
      <c r="G40" s="103"/>
      <c r="H40" s="102"/>
      <c r="I40" s="103"/>
      <c r="J40" s="103"/>
    </row>
    <row r="41" spans="1:10">
      <c r="A41" s="205"/>
      <c r="B41" s="196"/>
      <c r="C41" s="104"/>
      <c r="D41" s="104"/>
      <c r="E41" s="104"/>
      <c r="F41" s="104"/>
      <c r="G41" s="104"/>
      <c r="H41" s="104"/>
      <c r="I41" s="104"/>
      <c r="J41" s="104"/>
    </row>
    <row r="42" spans="1:10">
      <c r="A42" s="205"/>
      <c r="B42" s="196"/>
      <c r="C42" s="102"/>
      <c r="D42" s="102"/>
      <c r="E42" s="102"/>
      <c r="F42" s="102"/>
      <c r="G42" s="103"/>
      <c r="H42" s="102"/>
      <c r="I42" s="103"/>
      <c r="J42" s="103"/>
    </row>
    <row r="43" spans="1:10">
      <c r="A43" s="205"/>
      <c r="B43" s="196"/>
      <c r="C43" s="104"/>
      <c r="D43" s="104"/>
      <c r="E43" s="104"/>
      <c r="F43" s="104"/>
      <c r="G43" s="104"/>
      <c r="H43" s="104"/>
      <c r="I43" s="104"/>
      <c r="J43" s="104"/>
    </row>
    <row r="44" spans="1:10">
      <c r="A44" s="205"/>
      <c r="B44" s="196"/>
      <c r="C44" s="102"/>
      <c r="D44" s="102"/>
      <c r="E44" s="102"/>
      <c r="F44" s="102"/>
      <c r="G44" s="103"/>
      <c r="H44" s="102"/>
      <c r="I44" s="103"/>
      <c r="J44" s="103"/>
    </row>
    <row r="45" spans="1:10">
      <c r="A45" s="205"/>
      <c r="B45" s="196"/>
      <c r="C45" s="104"/>
      <c r="D45" s="104"/>
      <c r="E45" s="104"/>
      <c r="F45" s="104"/>
      <c r="G45" s="104"/>
      <c r="H45" s="104"/>
      <c r="I45" s="104"/>
      <c r="J45" s="104"/>
    </row>
    <row r="46" spans="1:10">
      <c r="A46" s="205"/>
      <c r="B46" s="196"/>
      <c r="C46" s="102"/>
      <c r="D46" s="102"/>
      <c r="E46" s="102"/>
      <c r="F46" s="102"/>
      <c r="G46" s="103"/>
      <c r="H46" s="102"/>
      <c r="I46" s="103"/>
      <c r="J46" s="103"/>
    </row>
    <row r="47" spans="1:10">
      <c r="A47" s="206"/>
      <c r="B47" s="197"/>
      <c r="C47" s="104"/>
      <c r="D47" s="104"/>
      <c r="E47" s="104"/>
      <c r="F47" s="104"/>
      <c r="G47" s="104"/>
      <c r="H47" s="104"/>
      <c r="I47" s="104"/>
      <c r="J47" s="104"/>
    </row>
    <row r="48" spans="1:10" ht="31.15" customHeight="1">
      <c r="A48" s="207" t="s">
        <v>183</v>
      </c>
      <c r="B48" s="201" t="s">
        <v>184</v>
      </c>
      <c r="C48" s="102"/>
      <c r="D48" s="102"/>
      <c r="E48" s="102"/>
      <c r="F48" s="102"/>
      <c r="G48" s="103"/>
      <c r="H48" s="102"/>
      <c r="I48" s="103"/>
      <c r="J48" s="103"/>
    </row>
    <row r="49" spans="1:10">
      <c r="A49" s="208"/>
      <c r="B49" s="202"/>
      <c r="C49" s="104"/>
      <c r="D49" s="104"/>
      <c r="E49" s="104"/>
      <c r="F49" s="104"/>
      <c r="G49" s="104"/>
      <c r="H49" s="104"/>
      <c r="I49" s="104"/>
      <c r="J49" s="104"/>
    </row>
    <row r="50" spans="1:10">
      <c r="A50" s="208"/>
      <c r="B50" s="202"/>
      <c r="C50" s="102"/>
      <c r="D50" s="102"/>
      <c r="E50" s="102"/>
      <c r="F50" s="102"/>
      <c r="G50" s="103"/>
      <c r="H50" s="102"/>
      <c r="I50" s="103"/>
      <c r="J50" s="103"/>
    </row>
    <row r="51" spans="1:10">
      <c r="A51" s="208"/>
      <c r="B51" s="202"/>
      <c r="C51" s="104"/>
      <c r="D51" s="104"/>
      <c r="E51" s="104"/>
      <c r="F51" s="104"/>
      <c r="G51" s="104"/>
      <c r="H51" s="104"/>
      <c r="I51" s="104"/>
      <c r="J51" s="104"/>
    </row>
    <row r="52" spans="1:10">
      <c r="A52" s="208"/>
      <c r="B52" s="202"/>
      <c r="C52" s="102"/>
      <c r="D52" s="102"/>
      <c r="E52" s="102"/>
      <c r="F52" s="102"/>
      <c r="G52" s="103"/>
      <c r="H52" s="102"/>
      <c r="I52" s="103"/>
      <c r="J52" s="103"/>
    </row>
    <row r="53" spans="1:10">
      <c r="A53" s="208"/>
      <c r="B53" s="202"/>
      <c r="C53" s="104"/>
      <c r="D53" s="104"/>
      <c r="E53" s="104"/>
      <c r="F53" s="104"/>
      <c r="G53" s="104"/>
      <c r="H53" s="104"/>
      <c r="I53" s="104"/>
      <c r="J53" s="104"/>
    </row>
    <row r="54" spans="1:10">
      <c r="A54" s="208"/>
      <c r="B54" s="202"/>
      <c r="C54" s="102"/>
      <c r="D54" s="102"/>
      <c r="E54" s="102"/>
      <c r="F54" s="102"/>
      <c r="G54" s="103"/>
      <c r="H54" s="102"/>
      <c r="I54" s="103"/>
      <c r="J54" s="103"/>
    </row>
    <row r="55" spans="1:10">
      <c r="A55" s="208"/>
      <c r="B55" s="202"/>
      <c r="C55" s="104"/>
      <c r="D55" s="104"/>
      <c r="E55" s="104"/>
      <c r="F55" s="104"/>
      <c r="G55" s="104"/>
      <c r="H55" s="104"/>
      <c r="I55" s="104"/>
      <c r="J55" s="104"/>
    </row>
    <row r="56" spans="1:10">
      <c r="A56" s="208"/>
      <c r="B56" s="202"/>
      <c r="C56" s="102"/>
      <c r="D56" s="102"/>
      <c r="E56" s="102"/>
      <c r="F56" s="102"/>
      <c r="G56" s="103"/>
      <c r="H56" s="102"/>
      <c r="I56" s="103"/>
      <c r="J56" s="103"/>
    </row>
    <row r="57" spans="1:10">
      <c r="A57" s="209"/>
      <c r="B57" s="203"/>
      <c r="C57" s="104"/>
      <c r="D57" s="104"/>
      <c r="E57" s="104"/>
      <c r="F57" s="104"/>
      <c r="G57" s="104"/>
      <c r="H57" s="104"/>
      <c r="I57" s="104"/>
      <c r="J57" s="104"/>
    </row>
    <row r="58" spans="1:10" ht="31.15" customHeight="1">
      <c r="A58" s="204" t="s">
        <v>185</v>
      </c>
      <c r="B58" s="195" t="s">
        <v>186</v>
      </c>
      <c r="C58" s="102"/>
      <c r="D58" s="102"/>
      <c r="E58" s="102"/>
      <c r="F58" s="102"/>
      <c r="G58" s="103"/>
      <c r="H58" s="102"/>
      <c r="I58" s="103"/>
      <c r="J58" s="103"/>
    </row>
    <row r="59" spans="1:10">
      <c r="A59" s="205"/>
      <c r="B59" s="196"/>
      <c r="C59" s="104"/>
      <c r="D59" s="104"/>
      <c r="E59" s="104"/>
      <c r="F59" s="104"/>
      <c r="G59" s="104"/>
      <c r="H59" s="104"/>
      <c r="I59" s="104"/>
      <c r="J59" s="104"/>
    </row>
    <row r="60" spans="1:10">
      <c r="A60" s="205"/>
      <c r="B60" s="196"/>
      <c r="C60" s="102"/>
      <c r="D60" s="102"/>
      <c r="E60" s="102"/>
      <c r="F60" s="102"/>
      <c r="G60" s="103"/>
      <c r="H60" s="102"/>
      <c r="I60" s="103"/>
      <c r="J60" s="103"/>
    </row>
    <row r="61" spans="1:10">
      <c r="A61" s="205"/>
      <c r="B61" s="196"/>
      <c r="C61" s="104"/>
      <c r="D61" s="104"/>
      <c r="E61" s="104"/>
      <c r="F61" s="104"/>
      <c r="G61" s="104"/>
      <c r="H61" s="104"/>
      <c r="I61" s="104"/>
      <c r="J61" s="104"/>
    </row>
    <row r="62" spans="1:10">
      <c r="A62" s="205"/>
      <c r="B62" s="196"/>
      <c r="C62" s="102"/>
      <c r="D62" s="102"/>
      <c r="E62" s="102"/>
      <c r="F62" s="102"/>
      <c r="G62" s="103"/>
      <c r="H62" s="102"/>
      <c r="I62" s="103"/>
      <c r="J62" s="103"/>
    </row>
    <row r="63" spans="1:10">
      <c r="A63" s="205"/>
      <c r="B63" s="196"/>
      <c r="C63" s="104"/>
      <c r="D63" s="104"/>
      <c r="E63" s="104"/>
      <c r="F63" s="104"/>
      <c r="G63" s="104"/>
      <c r="H63" s="104"/>
      <c r="I63" s="104"/>
      <c r="J63" s="104"/>
    </row>
    <row r="64" spans="1:10">
      <c r="A64" s="205"/>
      <c r="B64" s="196"/>
      <c r="C64" s="102"/>
      <c r="D64" s="102"/>
      <c r="E64" s="102"/>
      <c r="F64" s="102"/>
      <c r="G64" s="103"/>
      <c r="H64" s="102"/>
      <c r="I64" s="103"/>
      <c r="J64" s="103"/>
    </row>
    <row r="65" spans="1:10">
      <c r="A65" s="205"/>
      <c r="B65" s="196"/>
      <c r="C65" s="104"/>
      <c r="D65" s="104"/>
      <c r="E65" s="104"/>
      <c r="F65" s="104"/>
      <c r="G65" s="104"/>
      <c r="H65" s="104"/>
      <c r="I65" s="104"/>
      <c r="J65" s="104"/>
    </row>
    <row r="66" spans="1:10">
      <c r="A66" s="205"/>
      <c r="B66" s="196"/>
      <c r="C66" s="102"/>
      <c r="D66" s="102"/>
      <c r="E66" s="102"/>
      <c r="F66" s="102"/>
      <c r="G66" s="103"/>
      <c r="H66" s="102"/>
      <c r="I66" s="103"/>
      <c r="J66" s="103"/>
    </row>
    <row r="67" spans="1:10">
      <c r="A67" s="206"/>
      <c r="B67" s="197"/>
      <c r="C67" s="104"/>
      <c r="D67" s="104"/>
      <c r="E67" s="104"/>
      <c r="F67" s="104"/>
      <c r="G67" s="104"/>
      <c r="H67" s="104"/>
      <c r="I67" s="104"/>
      <c r="J67" s="104"/>
    </row>
    <row r="68" spans="1:10" ht="15.6" customHeight="1">
      <c r="A68" s="190" t="s">
        <v>187</v>
      </c>
      <c r="B68" s="191" t="s">
        <v>188</v>
      </c>
      <c r="C68" s="102"/>
      <c r="D68" s="102"/>
      <c r="E68" s="102"/>
      <c r="F68" s="102"/>
      <c r="G68" s="103"/>
      <c r="H68" s="102"/>
      <c r="I68" s="103"/>
      <c r="J68" s="103"/>
    </row>
    <row r="69" spans="1:10">
      <c r="A69" s="190"/>
      <c r="B69" s="191"/>
      <c r="C69" s="104"/>
      <c r="D69" s="104"/>
      <c r="E69" s="104"/>
      <c r="F69" s="104"/>
      <c r="G69" s="104"/>
      <c r="H69" s="104"/>
      <c r="I69" s="104"/>
      <c r="J69" s="104"/>
    </row>
    <row r="70" spans="1:10">
      <c r="A70" s="190"/>
      <c r="B70" s="191"/>
      <c r="C70" s="102"/>
      <c r="D70" s="102"/>
      <c r="E70" s="102"/>
      <c r="F70" s="102"/>
      <c r="G70" s="103"/>
      <c r="H70" s="102"/>
      <c r="I70" s="103"/>
      <c r="J70" s="103"/>
    </row>
    <row r="71" spans="1:10">
      <c r="A71" s="190"/>
      <c r="B71" s="191"/>
      <c r="C71" s="104"/>
      <c r="D71" s="104"/>
      <c r="E71" s="104"/>
      <c r="F71" s="104"/>
      <c r="G71" s="104"/>
      <c r="H71" s="104"/>
      <c r="I71" s="104"/>
      <c r="J71" s="104"/>
    </row>
    <row r="72" spans="1:10">
      <c r="A72" s="190"/>
      <c r="B72" s="191"/>
      <c r="C72" s="102"/>
      <c r="D72" s="102"/>
      <c r="E72" s="102"/>
      <c r="F72" s="102"/>
      <c r="G72" s="103"/>
      <c r="H72" s="102"/>
      <c r="I72" s="103"/>
      <c r="J72" s="103"/>
    </row>
    <row r="73" spans="1:10">
      <c r="A73" s="190"/>
      <c r="B73" s="191"/>
      <c r="C73" s="104"/>
      <c r="D73" s="104"/>
      <c r="E73" s="104"/>
      <c r="F73" s="104"/>
      <c r="G73" s="104"/>
      <c r="H73" s="104"/>
      <c r="I73" s="104"/>
      <c r="J73" s="104"/>
    </row>
    <row r="74" spans="1:10">
      <c r="A74" s="190"/>
      <c r="B74" s="191"/>
      <c r="C74" s="102"/>
      <c r="D74" s="102"/>
      <c r="E74" s="102"/>
      <c r="F74" s="102"/>
      <c r="G74" s="103"/>
      <c r="H74" s="102"/>
      <c r="I74" s="103"/>
      <c r="J74" s="103"/>
    </row>
    <row r="75" spans="1:10">
      <c r="A75" s="190"/>
      <c r="B75" s="191"/>
      <c r="C75" s="104"/>
      <c r="D75" s="104"/>
      <c r="E75" s="104"/>
      <c r="F75" s="104"/>
      <c r="G75" s="104"/>
      <c r="H75" s="104"/>
      <c r="I75" s="104"/>
      <c r="J75" s="104"/>
    </row>
    <row r="76" spans="1:10">
      <c r="A76" s="190"/>
      <c r="B76" s="191"/>
      <c r="C76" s="102"/>
      <c r="D76" s="102"/>
      <c r="E76" s="102"/>
      <c r="F76" s="102"/>
      <c r="G76" s="103"/>
      <c r="H76" s="102"/>
      <c r="I76" s="103"/>
      <c r="J76" s="103"/>
    </row>
    <row r="77" spans="1:10">
      <c r="A77" s="190"/>
      <c r="B77" s="191"/>
      <c r="C77" s="104"/>
      <c r="D77" s="104"/>
      <c r="E77" s="104"/>
      <c r="F77" s="104"/>
      <c r="G77" s="104"/>
      <c r="H77" s="104"/>
      <c r="I77" s="104"/>
      <c r="J77" s="104"/>
    </row>
    <row r="78" spans="1:10">
      <c r="A78" s="190"/>
      <c r="B78" s="191"/>
      <c r="C78" s="102"/>
      <c r="D78" s="102"/>
      <c r="E78" s="102"/>
      <c r="F78" s="102"/>
      <c r="G78" s="103"/>
      <c r="H78" s="102"/>
      <c r="I78" s="103"/>
      <c r="J78" s="103"/>
    </row>
    <row r="79" spans="1:10">
      <c r="A79" s="190"/>
      <c r="B79" s="191"/>
      <c r="C79" s="104"/>
      <c r="D79" s="104"/>
      <c r="E79" s="104"/>
      <c r="F79" s="104"/>
      <c r="G79" s="104"/>
      <c r="H79" s="104"/>
      <c r="I79" s="104"/>
      <c r="J79" s="104"/>
    </row>
    <row r="80" spans="1:10">
      <c r="A80" s="190"/>
      <c r="B80" s="191"/>
      <c r="C80" s="102"/>
      <c r="D80" s="102"/>
      <c r="E80" s="102"/>
      <c r="F80" s="102"/>
      <c r="G80" s="103"/>
      <c r="H80" s="102"/>
      <c r="I80" s="103"/>
      <c r="J80" s="103"/>
    </row>
    <row r="81" spans="1:10">
      <c r="A81" s="190"/>
      <c r="B81" s="191"/>
      <c r="C81" s="104"/>
      <c r="D81" s="104"/>
      <c r="E81" s="104"/>
      <c r="F81" s="104"/>
      <c r="G81" s="104"/>
      <c r="H81" s="104"/>
      <c r="I81" s="104"/>
      <c r="J81" s="104"/>
    </row>
    <row r="82" spans="1:10">
      <c r="A82" s="190"/>
      <c r="B82" s="191"/>
      <c r="C82" s="102"/>
      <c r="D82" s="102"/>
      <c r="E82" s="102"/>
      <c r="F82" s="102"/>
      <c r="G82" s="103"/>
      <c r="H82" s="102"/>
      <c r="I82" s="103"/>
      <c r="J82" s="103"/>
    </row>
    <row r="83" spans="1:10">
      <c r="A83" s="190"/>
      <c r="B83" s="191"/>
      <c r="C83" s="104"/>
      <c r="D83" s="104"/>
      <c r="E83" s="104"/>
      <c r="F83" s="104"/>
      <c r="G83" s="104"/>
      <c r="H83" s="104"/>
      <c r="I83" s="104"/>
      <c r="J83" s="104"/>
    </row>
    <row r="84" spans="1:10" ht="17.45" customHeight="1">
      <c r="A84" s="175" t="s">
        <v>169</v>
      </c>
      <c r="B84" s="175"/>
      <c r="C84" s="175"/>
      <c r="D84" s="175"/>
      <c r="E84" s="175"/>
      <c r="F84" s="175"/>
      <c r="G84" s="175"/>
      <c r="H84" s="175"/>
      <c r="I84" s="175"/>
      <c r="J84" s="175"/>
    </row>
    <row r="85" spans="1:10">
      <c r="A85" s="171" t="s">
        <v>170</v>
      </c>
      <c r="B85" s="171"/>
      <c r="C85" s="171"/>
      <c r="D85" s="171"/>
      <c r="E85" s="171" t="s">
        <v>169</v>
      </c>
      <c r="F85" s="171"/>
      <c r="G85" s="171"/>
      <c r="H85" s="171"/>
      <c r="I85" s="171"/>
      <c r="J85" s="171"/>
    </row>
    <row r="86" spans="1:10">
      <c r="A86" s="176" t="s">
        <v>170</v>
      </c>
      <c r="B86" s="176"/>
      <c r="C86" s="176" t="s">
        <v>171</v>
      </c>
      <c r="D86" s="176"/>
      <c r="E86" s="176" t="s">
        <v>172</v>
      </c>
      <c r="F86" s="176"/>
      <c r="G86" s="176" t="s">
        <v>173</v>
      </c>
      <c r="H86" s="176"/>
      <c r="I86" s="176" t="s">
        <v>174</v>
      </c>
      <c r="J86" s="176"/>
    </row>
    <row r="87" spans="1:10">
      <c r="A87" s="101" t="s">
        <v>114</v>
      </c>
      <c r="B87" s="101" t="s">
        <v>92</v>
      </c>
      <c r="C87" s="92" t="s">
        <v>114</v>
      </c>
      <c r="D87" s="101" t="s">
        <v>92</v>
      </c>
      <c r="E87" s="92" t="s">
        <v>114</v>
      </c>
      <c r="F87" s="92" t="s">
        <v>92</v>
      </c>
      <c r="G87" s="92" t="s">
        <v>114</v>
      </c>
      <c r="H87" s="92" t="s">
        <v>92</v>
      </c>
      <c r="I87" s="92" t="s">
        <v>114</v>
      </c>
      <c r="J87" s="92" t="s">
        <v>92</v>
      </c>
    </row>
    <row r="88" spans="1:10" ht="15.6" customHeight="1">
      <c r="A88" s="173" t="s">
        <v>189</v>
      </c>
      <c r="B88" s="192" t="s">
        <v>190</v>
      </c>
      <c r="C88" s="102"/>
      <c r="D88" s="102"/>
      <c r="E88" s="102"/>
      <c r="F88" s="102"/>
      <c r="G88" s="103"/>
      <c r="H88" s="102"/>
      <c r="I88" s="103"/>
      <c r="J88" s="103"/>
    </row>
    <row r="89" spans="1:10">
      <c r="A89" s="173"/>
      <c r="B89" s="192"/>
      <c r="C89" s="104"/>
      <c r="D89" s="104"/>
      <c r="E89" s="104"/>
      <c r="F89" s="104"/>
      <c r="G89" s="104"/>
      <c r="H89" s="104"/>
      <c r="I89" s="104"/>
      <c r="J89" s="104"/>
    </row>
    <row r="90" spans="1:10">
      <c r="A90" s="173"/>
      <c r="B90" s="192"/>
      <c r="C90" s="102"/>
      <c r="D90" s="102"/>
      <c r="E90" s="102"/>
      <c r="F90" s="102"/>
      <c r="G90" s="103"/>
      <c r="H90" s="102"/>
      <c r="I90" s="103"/>
      <c r="J90" s="103"/>
    </row>
    <row r="91" spans="1:10">
      <c r="A91" s="173"/>
      <c r="B91" s="192"/>
      <c r="C91" s="104"/>
      <c r="D91" s="104"/>
      <c r="E91" s="104"/>
      <c r="F91" s="104"/>
      <c r="G91" s="104"/>
      <c r="H91" s="104"/>
      <c r="I91" s="104"/>
      <c r="J91" s="104"/>
    </row>
    <row r="92" spans="1:10">
      <c r="A92" s="173"/>
      <c r="B92" s="192"/>
      <c r="C92" s="102"/>
      <c r="D92" s="102"/>
      <c r="E92" s="102"/>
      <c r="F92" s="102"/>
      <c r="G92" s="103"/>
      <c r="H92" s="102"/>
      <c r="I92" s="103"/>
      <c r="J92" s="103"/>
    </row>
    <row r="93" spans="1:10">
      <c r="A93" s="173"/>
      <c r="B93" s="192"/>
      <c r="C93" s="104"/>
      <c r="D93" s="104"/>
      <c r="E93" s="104"/>
      <c r="F93" s="104"/>
      <c r="G93" s="104"/>
      <c r="H93" s="104"/>
      <c r="I93" s="104"/>
      <c r="J93" s="104"/>
    </row>
    <row r="94" spans="1:10">
      <c r="A94" s="173"/>
      <c r="B94" s="192"/>
      <c r="C94" s="102"/>
      <c r="D94" s="102"/>
      <c r="E94" s="102"/>
      <c r="F94" s="102"/>
      <c r="G94" s="103"/>
      <c r="H94" s="102"/>
      <c r="I94" s="103"/>
      <c r="J94" s="103"/>
    </row>
    <row r="95" spans="1:10">
      <c r="A95" s="173"/>
      <c r="B95" s="192"/>
      <c r="C95" s="104"/>
      <c r="D95" s="104"/>
      <c r="E95" s="104"/>
      <c r="F95" s="104"/>
      <c r="G95" s="104"/>
      <c r="H95" s="104"/>
      <c r="I95" s="104"/>
      <c r="J95" s="104"/>
    </row>
    <row r="96" spans="1:10">
      <c r="A96" s="173"/>
      <c r="B96" s="192"/>
      <c r="C96" s="102"/>
      <c r="D96" s="102"/>
      <c r="E96" s="102"/>
      <c r="F96" s="102"/>
      <c r="G96" s="103"/>
      <c r="H96" s="102"/>
      <c r="I96" s="103"/>
      <c r="J96" s="103"/>
    </row>
    <row r="97" spans="1:10">
      <c r="A97" s="173"/>
      <c r="B97" s="192"/>
      <c r="C97" s="104"/>
      <c r="D97" s="104"/>
      <c r="E97" s="104"/>
      <c r="F97" s="104"/>
      <c r="G97" s="104"/>
      <c r="H97" s="104"/>
      <c r="I97" s="104"/>
      <c r="J97" s="104"/>
    </row>
    <row r="98" spans="1:10" ht="15.6" customHeight="1">
      <c r="A98" s="190" t="s">
        <v>191</v>
      </c>
      <c r="B98" s="191" t="s">
        <v>192</v>
      </c>
      <c r="C98" s="102"/>
      <c r="D98" s="102"/>
      <c r="E98" s="102"/>
      <c r="F98" s="102"/>
      <c r="G98" s="103"/>
      <c r="H98" s="102"/>
      <c r="I98" s="103"/>
      <c r="J98" s="103"/>
    </row>
    <row r="99" spans="1:10">
      <c r="A99" s="190"/>
      <c r="B99" s="191"/>
      <c r="C99" s="104"/>
      <c r="D99" s="104"/>
      <c r="E99" s="104"/>
      <c r="F99" s="104"/>
      <c r="G99" s="104"/>
      <c r="H99" s="104"/>
      <c r="I99" s="104"/>
      <c r="J99" s="104"/>
    </row>
    <row r="100" spans="1:10">
      <c r="A100" s="190"/>
      <c r="B100" s="191"/>
      <c r="C100" s="102"/>
      <c r="D100" s="102"/>
      <c r="E100" s="102"/>
      <c r="F100" s="102"/>
      <c r="G100" s="103"/>
      <c r="H100" s="102"/>
      <c r="I100" s="103"/>
      <c r="J100" s="103"/>
    </row>
    <row r="101" spans="1:10">
      <c r="A101" s="190"/>
      <c r="B101" s="191"/>
      <c r="C101" s="104"/>
      <c r="D101" s="104"/>
      <c r="E101" s="104"/>
      <c r="F101" s="104"/>
      <c r="G101" s="104"/>
      <c r="H101" s="104"/>
      <c r="I101" s="104"/>
      <c r="J101" s="104"/>
    </row>
    <row r="102" spans="1:10">
      <c r="A102" s="190"/>
      <c r="B102" s="191"/>
      <c r="C102" s="102"/>
      <c r="D102" s="102"/>
      <c r="E102" s="102"/>
      <c r="F102" s="102"/>
      <c r="G102" s="103"/>
      <c r="H102" s="102"/>
      <c r="I102" s="103"/>
      <c r="J102" s="103"/>
    </row>
    <row r="103" spans="1:10">
      <c r="A103" s="190"/>
      <c r="B103" s="191"/>
      <c r="C103" s="104"/>
      <c r="D103" s="104"/>
      <c r="E103" s="104"/>
      <c r="F103" s="104"/>
      <c r="G103" s="104"/>
      <c r="H103" s="104"/>
      <c r="I103" s="104"/>
      <c r="J103" s="104"/>
    </row>
    <row r="104" spans="1:10">
      <c r="A104" s="190"/>
      <c r="B104" s="191"/>
      <c r="C104" s="102"/>
      <c r="D104" s="102"/>
      <c r="E104" s="102"/>
      <c r="F104" s="102"/>
      <c r="G104" s="103"/>
      <c r="H104" s="102"/>
      <c r="I104" s="103"/>
      <c r="J104" s="103"/>
    </row>
    <row r="105" spans="1:10">
      <c r="A105" s="190"/>
      <c r="B105" s="191"/>
      <c r="C105" s="104"/>
      <c r="D105" s="104"/>
      <c r="E105" s="104"/>
      <c r="F105" s="104"/>
      <c r="G105" s="104"/>
      <c r="H105" s="104"/>
      <c r="I105" s="104"/>
      <c r="J105" s="104"/>
    </row>
    <row r="106" spans="1:10">
      <c r="A106" s="190"/>
      <c r="B106" s="191"/>
      <c r="C106" s="102"/>
      <c r="D106" s="102"/>
      <c r="E106" s="102"/>
      <c r="F106" s="102"/>
      <c r="G106" s="103"/>
      <c r="H106" s="102"/>
      <c r="I106" s="103"/>
      <c r="J106" s="103"/>
    </row>
    <row r="107" spans="1:10">
      <c r="A107" s="190"/>
      <c r="B107" s="191"/>
      <c r="C107" s="104"/>
      <c r="D107" s="104"/>
      <c r="E107" s="104"/>
      <c r="F107" s="104"/>
      <c r="G107" s="104"/>
      <c r="H107" s="104"/>
      <c r="I107" s="104"/>
      <c r="J107" s="104"/>
    </row>
    <row r="108" spans="1:10" ht="15.6" customHeight="1">
      <c r="A108" s="173" t="s">
        <v>193</v>
      </c>
      <c r="B108" s="192" t="s">
        <v>194</v>
      </c>
      <c r="C108" s="102"/>
      <c r="D108" s="102"/>
      <c r="E108" s="102"/>
      <c r="F108" s="102"/>
      <c r="G108" s="103"/>
      <c r="H108" s="102"/>
      <c r="I108" s="103"/>
      <c r="J108" s="103"/>
    </row>
    <row r="109" spans="1:10">
      <c r="A109" s="173"/>
      <c r="B109" s="192"/>
      <c r="C109" s="104"/>
      <c r="D109" s="104"/>
      <c r="E109" s="104"/>
      <c r="F109" s="104"/>
      <c r="G109" s="104"/>
      <c r="H109" s="104"/>
      <c r="I109" s="104"/>
      <c r="J109" s="104"/>
    </row>
    <row r="110" spans="1:10">
      <c r="A110" s="173"/>
      <c r="B110" s="192"/>
      <c r="C110" s="102"/>
      <c r="D110" s="102"/>
      <c r="E110" s="102"/>
      <c r="F110" s="102"/>
      <c r="G110" s="103"/>
      <c r="H110" s="102"/>
      <c r="I110" s="103"/>
      <c r="J110" s="103"/>
    </row>
    <row r="111" spans="1:10">
      <c r="A111" s="173"/>
      <c r="B111" s="192"/>
      <c r="C111" s="104"/>
      <c r="D111" s="104"/>
      <c r="E111" s="104"/>
      <c r="F111" s="104"/>
      <c r="G111" s="104"/>
      <c r="H111" s="104"/>
      <c r="I111" s="104"/>
      <c r="J111" s="104"/>
    </row>
    <row r="112" spans="1:10">
      <c r="A112" s="173"/>
      <c r="B112" s="192"/>
      <c r="C112" s="102"/>
      <c r="D112" s="102"/>
      <c r="E112" s="102"/>
      <c r="F112" s="102"/>
      <c r="G112" s="103"/>
      <c r="H112" s="102"/>
      <c r="I112" s="103"/>
      <c r="J112" s="103"/>
    </row>
    <row r="113" spans="1:10">
      <c r="A113" s="173"/>
      <c r="B113" s="192"/>
      <c r="C113" s="104"/>
      <c r="D113" s="104"/>
      <c r="E113" s="104"/>
      <c r="F113" s="104"/>
      <c r="G113" s="104"/>
      <c r="H113" s="104"/>
      <c r="I113" s="104"/>
      <c r="J113" s="104"/>
    </row>
    <row r="114" spans="1:10">
      <c r="A114" s="173"/>
      <c r="B114" s="192"/>
      <c r="C114" s="102"/>
      <c r="D114" s="102"/>
      <c r="E114" s="102"/>
      <c r="F114" s="102"/>
      <c r="G114" s="103"/>
      <c r="H114" s="102"/>
      <c r="I114" s="103"/>
      <c r="J114" s="103"/>
    </row>
    <row r="115" spans="1:10">
      <c r="A115" s="173"/>
      <c r="B115" s="192"/>
      <c r="C115" s="104"/>
      <c r="D115" s="104"/>
      <c r="E115" s="104"/>
      <c r="F115" s="104"/>
      <c r="G115" s="104"/>
      <c r="H115" s="104"/>
      <c r="I115" s="104"/>
      <c r="J115" s="104"/>
    </row>
    <row r="116" spans="1:10">
      <c r="A116" s="173"/>
      <c r="B116" s="192"/>
      <c r="C116" s="102"/>
      <c r="D116" s="102"/>
      <c r="E116" s="102"/>
      <c r="F116" s="102"/>
      <c r="G116" s="103"/>
      <c r="H116" s="102"/>
      <c r="I116" s="103"/>
      <c r="J116" s="103"/>
    </row>
    <row r="117" spans="1:10">
      <c r="A117" s="173"/>
      <c r="B117" s="192"/>
      <c r="C117" s="104"/>
      <c r="D117" s="104"/>
      <c r="E117" s="104"/>
      <c r="F117" s="104"/>
      <c r="G117" s="104"/>
      <c r="H117" s="104"/>
      <c r="I117" s="104"/>
      <c r="J117" s="104"/>
    </row>
    <row r="118" spans="1:10" ht="15.6" customHeight="1">
      <c r="A118" s="190" t="s">
        <v>195</v>
      </c>
      <c r="B118" s="191" t="s">
        <v>196</v>
      </c>
      <c r="C118" s="102"/>
      <c r="D118" s="102"/>
      <c r="E118" s="102"/>
      <c r="F118" s="102"/>
      <c r="G118" s="103"/>
      <c r="H118" s="102"/>
      <c r="I118" s="103"/>
      <c r="J118" s="103"/>
    </row>
    <row r="119" spans="1:10">
      <c r="A119" s="190"/>
      <c r="B119" s="191"/>
      <c r="C119" s="104"/>
      <c r="D119" s="104"/>
      <c r="E119" s="104"/>
      <c r="F119" s="104"/>
      <c r="G119" s="104"/>
      <c r="H119" s="104"/>
      <c r="I119" s="104"/>
      <c r="J119" s="104"/>
    </row>
    <row r="120" spans="1:10">
      <c r="A120" s="190"/>
      <c r="B120" s="191"/>
      <c r="C120" s="102"/>
      <c r="D120" s="102"/>
      <c r="E120" s="102"/>
      <c r="F120" s="102"/>
      <c r="G120" s="103"/>
      <c r="H120" s="102"/>
      <c r="I120" s="103"/>
      <c r="J120" s="103"/>
    </row>
    <row r="121" spans="1:10">
      <c r="A121" s="190"/>
      <c r="B121" s="191"/>
      <c r="C121" s="104"/>
      <c r="D121" s="104"/>
      <c r="E121" s="104"/>
      <c r="F121" s="104"/>
      <c r="G121" s="104"/>
      <c r="H121" s="104"/>
      <c r="I121" s="104"/>
      <c r="J121" s="104"/>
    </row>
    <row r="122" spans="1:10">
      <c r="A122" s="190"/>
      <c r="B122" s="191"/>
      <c r="C122" s="102"/>
      <c r="D122" s="102"/>
      <c r="E122" s="102"/>
      <c r="F122" s="102"/>
      <c r="G122" s="103"/>
      <c r="H122" s="102"/>
      <c r="I122" s="103"/>
      <c r="J122" s="103"/>
    </row>
    <row r="123" spans="1:10">
      <c r="A123" s="190"/>
      <c r="B123" s="191"/>
      <c r="C123" s="104"/>
      <c r="D123" s="104"/>
      <c r="E123" s="104"/>
      <c r="F123" s="104"/>
      <c r="G123" s="104"/>
      <c r="H123" s="104"/>
      <c r="I123" s="104"/>
      <c r="J123" s="104"/>
    </row>
    <row r="124" spans="1:10">
      <c r="A124" s="190"/>
      <c r="B124" s="191"/>
      <c r="C124" s="102"/>
      <c r="D124" s="102"/>
      <c r="E124" s="102"/>
      <c r="F124" s="102"/>
      <c r="G124" s="103"/>
      <c r="H124" s="102"/>
      <c r="I124" s="103"/>
      <c r="J124" s="103"/>
    </row>
    <row r="125" spans="1:10">
      <c r="A125" s="190"/>
      <c r="B125" s="191"/>
      <c r="C125" s="104"/>
      <c r="D125" s="104"/>
      <c r="E125" s="104"/>
      <c r="F125" s="104"/>
      <c r="G125" s="104"/>
      <c r="H125" s="104"/>
      <c r="I125" s="104"/>
      <c r="J125" s="104"/>
    </row>
    <row r="126" spans="1:10">
      <c r="A126" s="190"/>
      <c r="B126" s="191"/>
      <c r="C126" s="102"/>
      <c r="D126" s="102"/>
      <c r="E126" s="102"/>
      <c r="F126" s="102"/>
      <c r="G126" s="103"/>
      <c r="H126" s="102"/>
      <c r="I126" s="103"/>
      <c r="J126" s="103"/>
    </row>
    <row r="127" spans="1:10">
      <c r="A127" s="190"/>
      <c r="B127" s="191"/>
      <c r="C127" s="104"/>
      <c r="D127" s="104"/>
      <c r="E127" s="104"/>
      <c r="F127" s="104"/>
      <c r="G127" s="104"/>
      <c r="H127" s="104"/>
      <c r="I127" s="104"/>
      <c r="J127" s="104"/>
    </row>
    <row r="128" spans="1:10" ht="15.6" customHeight="1">
      <c r="A128" s="173" t="s">
        <v>197</v>
      </c>
      <c r="B128" s="192" t="s">
        <v>198</v>
      </c>
      <c r="C128" s="102"/>
      <c r="D128" s="102"/>
      <c r="E128" s="102"/>
      <c r="F128" s="102"/>
      <c r="G128" s="103"/>
      <c r="H128" s="102"/>
      <c r="I128" s="103"/>
      <c r="J128" s="103"/>
    </row>
    <row r="129" spans="1:10">
      <c r="A129" s="173"/>
      <c r="B129" s="192"/>
      <c r="C129" s="104"/>
      <c r="D129" s="104"/>
      <c r="E129" s="104"/>
      <c r="F129" s="104"/>
      <c r="G129" s="104"/>
      <c r="H129" s="104"/>
      <c r="I129" s="104"/>
      <c r="J129" s="104"/>
    </row>
    <row r="130" spans="1:10">
      <c r="A130" s="173"/>
      <c r="B130" s="192"/>
      <c r="C130" s="102"/>
      <c r="D130" s="102"/>
      <c r="E130" s="102"/>
      <c r="F130" s="102"/>
      <c r="G130" s="103"/>
      <c r="H130" s="102"/>
      <c r="I130" s="103"/>
      <c r="J130" s="103"/>
    </row>
    <row r="131" spans="1:10">
      <c r="A131" s="173"/>
      <c r="B131" s="192"/>
      <c r="C131" s="104"/>
      <c r="D131" s="104"/>
      <c r="E131" s="104"/>
      <c r="F131" s="104"/>
      <c r="G131" s="104"/>
      <c r="H131" s="104"/>
      <c r="I131" s="104"/>
      <c r="J131" s="104"/>
    </row>
    <row r="132" spans="1:10">
      <c r="A132" s="173"/>
      <c r="B132" s="192"/>
      <c r="C132" s="102"/>
      <c r="D132" s="102"/>
      <c r="E132" s="102"/>
      <c r="F132" s="102"/>
      <c r="G132" s="103"/>
      <c r="H132" s="102"/>
      <c r="I132" s="103"/>
      <c r="J132" s="103"/>
    </row>
    <row r="133" spans="1:10">
      <c r="A133" s="173"/>
      <c r="B133" s="192"/>
      <c r="C133" s="104"/>
      <c r="D133" s="104"/>
      <c r="E133" s="104"/>
      <c r="F133" s="104"/>
      <c r="G133" s="104"/>
      <c r="H133" s="104"/>
      <c r="I133" s="104"/>
      <c r="J133" s="104"/>
    </row>
    <row r="134" spans="1:10">
      <c r="A134" s="173"/>
      <c r="B134" s="192"/>
      <c r="C134" s="102"/>
      <c r="D134" s="102"/>
      <c r="E134" s="102"/>
      <c r="F134" s="102"/>
      <c r="G134" s="103"/>
      <c r="H134" s="102"/>
      <c r="I134" s="103"/>
      <c r="J134" s="103"/>
    </row>
    <row r="135" spans="1:10">
      <c r="A135" s="173"/>
      <c r="B135" s="192"/>
      <c r="C135" s="104"/>
      <c r="D135" s="104"/>
      <c r="E135" s="104"/>
      <c r="F135" s="104"/>
      <c r="G135" s="104"/>
      <c r="H135" s="104"/>
      <c r="I135" s="104"/>
      <c r="J135" s="104"/>
    </row>
    <row r="136" spans="1:10">
      <c r="A136" s="173"/>
      <c r="B136" s="192"/>
      <c r="C136" s="102"/>
      <c r="D136" s="102"/>
      <c r="E136" s="102"/>
      <c r="F136" s="102"/>
      <c r="G136" s="103"/>
      <c r="H136" s="102"/>
      <c r="I136" s="103"/>
      <c r="J136" s="103"/>
    </row>
    <row r="137" spans="1:10">
      <c r="A137" s="173"/>
      <c r="B137" s="192"/>
      <c r="C137" s="104"/>
      <c r="D137" s="104"/>
      <c r="E137" s="104"/>
      <c r="F137" s="104"/>
      <c r="G137" s="104"/>
      <c r="H137" s="104"/>
      <c r="I137" s="104"/>
      <c r="J137" s="104"/>
    </row>
    <row r="138" spans="1:10" ht="15.6" customHeight="1">
      <c r="A138" s="190" t="s">
        <v>199</v>
      </c>
      <c r="B138" s="191" t="s">
        <v>200</v>
      </c>
      <c r="C138" s="102"/>
      <c r="D138" s="102"/>
      <c r="E138" s="102"/>
      <c r="F138" s="102"/>
      <c r="G138" s="103"/>
      <c r="H138" s="102"/>
      <c r="I138" s="103"/>
      <c r="J138" s="103"/>
    </row>
    <row r="139" spans="1:10">
      <c r="A139" s="190"/>
      <c r="B139" s="191"/>
      <c r="C139" s="104"/>
      <c r="D139" s="104"/>
      <c r="E139" s="104"/>
      <c r="F139" s="104"/>
      <c r="G139" s="104"/>
      <c r="H139" s="104"/>
      <c r="I139" s="104"/>
      <c r="J139" s="104"/>
    </row>
    <row r="140" spans="1:10">
      <c r="A140" s="190"/>
      <c r="B140" s="191"/>
      <c r="C140" s="102"/>
      <c r="D140" s="102"/>
      <c r="E140" s="102"/>
      <c r="F140" s="102"/>
      <c r="G140" s="103"/>
      <c r="H140" s="102"/>
      <c r="I140" s="103"/>
      <c r="J140" s="103"/>
    </row>
    <row r="141" spans="1:10">
      <c r="A141" s="190"/>
      <c r="B141" s="191"/>
      <c r="C141" s="104"/>
      <c r="D141" s="104"/>
      <c r="E141" s="104"/>
      <c r="F141" s="104"/>
      <c r="G141" s="104"/>
      <c r="H141" s="104"/>
      <c r="I141" s="104"/>
      <c r="J141" s="104"/>
    </row>
    <row r="142" spans="1:10">
      <c r="A142" s="190"/>
      <c r="B142" s="191"/>
      <c r="C142" s="102"/>
      <c r="D142" s="102"/>
      <c r="E142" s="102"/>
      <c r="F142" s="102"/>
      <c r="G142" s="103"/>
      <c r="H142" s="102"/>
      <c r="I142" s="103"/>
      <c r="J142" s="103"/>
    </row>
    <row r="143" spans="1:10">
      <c r="A143" s="190"/>
      <c r="B143" s="191"/>
      <c r="C143" s="104"/>
      <c r="D143" s="104"/>
      <c r="E143" s="104"/>
      <c r="F143" s="104"/>
      <c r="G143" s="104"/>
      <c r="H143" s="104"/>
      <c r="I143" s="104"/>
      <c r="J143" s="104"/>
    </row>
    <row r="144" spans="1:10">
      <c r="A144" s="190"/>
      <c r="B144" s="191"/>
      <c r="C144" s="102"/>
      <c r="D144" s="102"/>
      <c r="E144" s="102"/>
      <c r="F144" s="102"/>
      <c r="G144" s="103"/>
      <c r="H144" s="102"/>
      <c r="I144" s="103"/>
      <c r="J144" s="103"/>
    </row>
    <row r="145" spans="1:10">
      <c r="A145" s="190"/>
      <c r="B145" s="191"/>
      <c r="C145" s="104"/>
      <c r="D145" s="104"/>
      <c r="E145" s="104"/>
      <c r="F145" s="104"/>
      <c r="G145" s="104"/>
      <c r="H145" s="104"/>
      <c r="I145" s="104"/>
      <c r="J145" s="104"/>
    </row>
    <row r="146" spans="1:10">
      <c r="A146" s="190"/>
      <c r="B146" s="191"/>
      <c r="C146" s="102"/>
      <c r="D146" s="102"/>
      <c r="E146" s="102"/>
      <c r="F146" s="102"/>
      <c r="G146" s="103"/>
      <c r="H146" s="102"/>
      <c r="I146" s="103"/>
      <c r="J146" s="103"/>
    </row>
    <row r="147" spans="1:10">
      <c r="A147" s="190"/>
      <c r="B147" s="191"/>
      <c r="C147" s="104"/>
      <c r="D147" s="104"/>
      <c r="E147" s="104"/>
      <c r="F147" s="104"/>
      <c r="G147" s="104"/>
      <c r="H147" s="104"/>
      <c r="I147" s="104"/>
      <c r="J147" s="104"/>
    </row>
    <row r="148" spans="1:10" ht="15.6" customHeight="1">
      <c r="A148" s="173" t="s">
        <v>201</v>
      </c>
      <c r="B148" s="192" t="s">
        <v>202</v>
      </c>
      <c r="C148" s="102"/>
      <c r="D148" s="102"/>
      <c r="E148" s="102"/>
      <c r="F148" s="102"/>
      <c r="G148" s="103"/>
      <c r="H148" s="102"/>
      <c r="I148" s="103"/>
      <c r="J148" s="103"/>
    </row>
    <row r="149" spans="1:10">
      <c r="A149" s="173"/>
      <c r="B149" s="192"/>
      <c r="C149" s="104"/>
      <c r="D149" s="104"/>
      <c r="E149" s="104"/>
      <c r="F149" s="104"/>
      <c r="G149" s="104"/>
      <c r="H149" s="104"/>
      <c r="I149" s="104"/>
      <c r="J149" s="104"/>
    </row>
    <row r="150" spans="1:10">
      <c r="A150" s="173"/>
      <c r="B150" s="192"/>
      <c r="C150" s="102"/>
      <c r="D150" s="102"/>
      <c r="E150" s="102"/>
      <c r="F150" s="102"/>
      <c r="G150" s="103"/>
      <c r="H150" s="102"/>
      <c r="I150" s="103"/>
      <c r="J150" s="103"/>
    </row>
    <row r="151" spans="1:10">
      <c r="A151" s="173"/>
      <c r="B151" s="192"/>
      <c r="C151" s="104"/>
      <c r="D151" s="104"/>
      <c r="E151" s="104"/>
      <c r="F151" s="104"/>
      <c r="G151" s="104"/>
      <c r="H151" s="104"/>
      <c r="I151" s="104"/>
      <c r="J151" s="104"/>
    </row>
    <row r="152" spans="1:10">
      <c r="A152" s="173"/>
      <c r="B152" s="192"/>
      <c r="C152" s="102"/>
      <c r="D152" s="102"/>
      <c r="E152" s="102"/>
      <c r="F152" s="102"/>
      <c r="G152" s="103"/>
      <c r="H152" s="102"/>
      <c r="I152" s="103"/>
      <c r="J152" s="103"/>
    </row>
    <row r="153" spans="1:10">
      <c r="A153" s="173"/>
      <c r="B153" s="192"/>
      <c r="C153" s="104"/>
      <c r="D153" s="104"/>
      <c r="E153" s="104"/>
      <c r="F153" s="104"/>
      <c r="G153" s="104"/>
      <c r="H153" s="104"/>
      <c r="I153" s="104"/>
      <c r="J153" s="104"/>
    </row>
    <row r="154" spans="1:10">
      <c r="A154" s="173"/>
      <c r="B154" s="192"/>
      <c r="C154" s="102"/>
      <c r="D154" s="102"/>
      <c r="E154" s="102"/>
      <c r="F154" s="102"/>
      <c r="G154" s="103"/>
      <c r="H154" s="102"/>
      <c r="I154" s="103"/>
      <c r="J154" s="103"/>
    </row>
    <row r="155" spans="1:10">
      <c r="A155" s="173"/>
      <c r="B155" s="192"/>
      <c r="C155" s="104"/>
      <c r="D155" s="104"/>
      <c r="E155" s="104"/>
      <c r="F155" s="104"/>
      <c r="G155" s="104"/>
      <c r="H155" s="104"/>
      <c r="I155" s="104"/>
      <c r="J155" s="104"/>
    </row>
    <row r="156" spans="1:10">
      <c r="A156" s="173"/>
      <c r="B156" s="192"/>
      <c r="C156" s="102"/>
      <c r="D156" s="102"/>
      <c r="E156" s="102"/>
      <c r="F156" s="102"/>
      <c r="G156" s="103"/>
      <c r="H156" s="102"/>
      <c r="I156" s="103"/>
      <c r="J156" s="103"/>
    </row>
    <row r="157" spans="1:10">
      <c r="A157" s="173"/>
      <c r="B157" s="192"/>
      <c r="C157" s="104"/>
      <c r="D157" s="104"/>
      <c r="E157" s="104"/>
      <c r="F157" s="104"/>
      <c r="G157" s="104"/>
      <c r="H157" s="104"/>
      <c r="I157" s="104"/>
      <c r="J157" s="104"/>
    </row>
    <row r="158" spans="1:10" ht="15.6" customHeight="1">
      <c r="A158" s="190" t="s">
        <v>203</v>
      </c>
      <c r="B158" s="191" t="s">
        <v>204</v>
      </c>
      <c r="C158" s="102"/>
      <c r="D158" s="102"/>
      <c r="E158" s="102"/>
      <c r="F158" s="102"/>
      <c r="G158" s="103"/>
      <c r="H158" s="102"/>
      <c r="I158" s="103"/>
      <c r="J158" s="103"/>
    </row>
    <row r="159" spans="1:10">
      <c r="A159" s="190"/>
      <c r="B159" s="191"/>
      <c r="C159" s="104"/>
      <c r="D159" s="104"/>
      <c r="E159" s="104"/>
      <c r="F159" s="104"/>
      <c r="G159" s="104"/>
      <c r="H159" s="104"/>
      <c r="I159" s="104"/>
      <c r="J159" s="104"/>
    </row>
    <row r="160" spans="1:10">
      <c r="A160" s="190"/>
      <c r="B160" s="191"/>
      <c r="C160" s="102"/>
      <c r="D160" s="102"/>
      <c r="E160" s="102"/>
      <c r="F160" s="102"/>
      <c r="G160" s="103"/>
      <c r="H160" s="102"/>
      <c r="I160" s="103"/>
      <c r="J160" s="103"/>
    </row>
    <row r="161" spans="1:10">
      <c r="A161" s="190"/>
      <c r="B161" s="191"/>
      <c r="C161" s="104"/>
      <c r="D161" s="104"/>
      <c r="E161" s="104"/>
      <c r="F161" s="104"/>
      <c r="G161" s="104"/>
      <c r="H161" s="104"/>
      <c r="I161" s="104"/>
      <c r="J161" s="104"/>
    </row>
    <row r="162" spans="1:10">
      <c r="A162" s="190"/>
      <c r="B162" s="191"/>
      <c r="C162" s="102"/>
      <c r="D162" s="102"/>
      <c r="E162" s="102"/>
      <c r="F162" s="102"/>
      <c r="G162" s="103"/>
      <c r="H162" s="102"/>
      <c r="I162" s="103"/>
      <c r="J162" s="103"/>
    </row>
    <row r="163" spans="1:10">
      <c r="A163" s="190"/>
      <c r="B163" s="191"/>
      <c r="C163" s="104"/>
      <c r="D163" s="104"/>
      <c r="E163" s="104"/>
      <c r="F163" s="104"/>
      <c r="G163" s="104"/>
      <c r="H163" s="104"/>
      <c r="I163" s="104"/>
      <c r="J163" s="104"/>
    </row>
    <row r="164" spans="1:10">
      <c r="A164" s="190"/>
      <c r="B164" s="191"/>
      <c r="C164" s="102"/>
      <c r="D164" s="102"/>
      <c r="E164" s="102"/>
      <c r="F164" s="102"/>
      <c r="G164" s="103"/>
      <c r="H164" s="102"/>
      <c r="I164" s="103"/>
      <c r="J164" s="103"/>
    </row>
    <row r="165" spans="1:10">
      <c r="A165" s="190"/>
      <c r="B165" s="191"/>
      <c r="C165" s="104"/>
      <c r="D165" s="104"/>
      <c r="E165" s="104"/>
      <c r="F165" s="104"/>
      <c r="G165" s="104"/>
      <c r="H165" s="104"/>
      <c r="I165" s="104"/>
      <c r="J165" s="104"/>
    </row>
    <row r="166" spans="1:10">
      <c r="A166" s="190"/>
      <c r="B166" s="191"/>
      <c r="C166" s="102"/>
      <c r="D166" s="102"/>
      <c r="E166" s="102"/>
      <c r="F166" s="102"/>
      <c r="G166" s="103"/>
      <c r="H166" s="102"/>
      <c r="I166" s="103"/>
      <c r="J166" s="103"/>
    </row>
    <row r="167" spans="1:10">
      <c r="A167" s="190"/>
      <c r="B167" s="191"/>
      <c r="C167" s="104"/>
      <c r="D167" s="104"/>
      <c r="E167" s="104"/>
      <c r="F167" s="104"/>
      <c r="G167" s="104"/>
      <c r="H167" s="104"/>
      <c r="I167" s="104"/>
      <c r="J167" s="104"/>
    </row>
  </sheetData>
  <mergeCells count="51">
    <mergeCell ref="H3:I3"/>
    <mergeCell ref="B38:B47"/>
    <mergeCell ref="A28:A37"/>
    <mergeCell ref="B28:B37"/>
    <mergeCell ref="A84:J84"/>
    <mergeCell ref="A58:A67"/>
    <mergeCell ref="B8:B17"/>
    <mergeCell ref="A8:A17"/>
    <mergeCell ref="A18:A27"/>
    <mergeCell ref="B18:B27"/>
    <mergeCell ref="B58:B67"/>
    <mergeCell ref="A68:A83"/>
    <mergeCell ref="B68:B83"/>
    <mergeCell ref="A48:A57"/>
    <mergeCell ref="B48:B57"/>
    <mergeCell ref="A38:A47"/>
    <mergeCell ref="E85:J85"/>
    <mergeCell ref="A86:B86"/>
    <mergeCell ref="C86:D86"/>
    <mergeCell ref="E86:F86"/>
    <mergeCell ref="G86:H86"/>
    <mergeCell ref="I86:J86"/>
    <mergeCell ref="A85:D85"/>
    <mergeCell ref="B158:B167"/>
    <mergeCell ref="A158:A167"/>
    <mergeCell ref="A148:A157"/>
    <mergeCell ref="B148:B157"/>
    <mergeCell ref="A138:A147"/>
    <mergeCell ref="B138:B147"/>
    <mergeCell ref="A128:A137"/>
    <mergeCell ref="B128:B137"/>
    <mergeCell ref="B118:B127"/>
    <mergeCell ref="A118:A127"/>
    <mergeCell ref="A108:A117"/>
    <mergeCell ref="B108:B117"/>
    <mergeCell ref="F3:G3"/>
    <mergeCell ref="A1:B3"/>
    <mergeCell ref="C1:J1"/>
    <mergeCell ref="C2:J2"/>
    <mergeCell ref="A98:A107"/>
    <mergeCell ref="A4:J4"/>
    <mergeCell ref="A5:D5"/>
    <mergeCell ref="C6:D6"/>
    <mergeCell ref="E5:J5"/>
    <mergeCell ref="E6:F6"/>
    <mergeCell ref="I6:J6"/>
    <mergeCell ref="A6:B6"/>
    <mergeCell ref="B98:B107"/>
    <mergeCell ref="B88:B97"/>
    <mergeCell ref="A88:A97"/>
    <mergeCell ref="G6:H6"/>
  </mergeCells>
  <phoneticPr fontId="17" type="noConversion"/>
  <pageMargins left="0.70866141732283472" right="0.70866141732283472" top="0.55118110236220474" bottom="0.74803149606299213" header="0.31496062992125984" footer="0.31496062992125984"/>
  <pageSetup scale="80" orientation="landscape" r:id="rId1"/>
  <headerFooter>
    <oddFooter xml:space="preserve">&amp;LProceso: Gestión de Tecnologías de la Información &amp;RPágina:  1 de 1 </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3"/>
  <sheetViews>
    <sheetView topLeftCell="B1" zoomScale="115" zoomScaleNormal="115" zoomScalePageLayoutView="70" workbookViewId="0">
      <selection activeCell="C2" sqref="C2:N2"/>
    </sheetView>
  </sheetViews>
  <sheetFormatPr defaultColWidth="11.42578125" defaultRowHeight="11.25"/>
  <cols>
    <col min="1" max="1" width="11.42578125" style="93"/>
    <col min="2" max="2" width="16.28515625" style="93" customWidth="1"/>
    <col min="3" max="4" width="12.85546875" style="93" customWidth="1"/>
    <col min="5" max="13" width="14.28515625" style="93" customWidth="1"/>
    <col min="14" max="14" width="13.5703125" style="93" customWidth="1"/>
    <col min="15" max="16384" width="11.42578125" style="93"/>
  </cols>
  <sheetData>
    <row r="1" spans="1:14" ht="15" customHeight="1">
      <c r="A1" s="186"/>
      <c r="B1" s="186"/>
      <c r="C1" s="140" t="s">
        <v>0</v>
      </c>
      <c r="D1" s="140"/>
      <c r="E1" s="140"/>
      <c r="F1" s="140"/>
      <c r="G1" s="140"/>
      <c r="H1" s="140"/>
      <c r="I1" s="140"/>
      <c r="J1" s="140"/>
      <c r="K1" s="140"/>
      <c r="L1" s="140"/>
      <c r="M1" s="140"/>
      <c r="N1" s="140"/>
    </row>
    <row r="2" spans="1:14" ht="15" customHeight="1">
      <c r="A2" s="186"/>
      <c r="B2" s="186"/>
      <c r="C2" s="139" t="s">
        <v>1</v>
      </c>
      <c r="D2" s="139"/>
      <c r="E2" s="139"/>
      <c r="F2" s="139"/>
      <c r="G2" s="139"/>
      <c r="H2" s="139"/>
      <c r="I2" s="139"/>
      <c r="J2" s="139"/>
      <c r="K2" s="139"/>
      <c r="L2" s="139"/>
      <c r="M2" s="139"/>
      <c r="N2" s="139"/>
    </row>
    <row r="3" spans="1:14" ht="15" customHeight="1">
      <c r="A3" s="186"/>
      <c r="B3" s="186"/>
      <c r="C3" s="177" t="s">
        <v>2</v>
      </c>
      <c r="D3" s="177"/>
      <c r="E3" s="178" t="s">
        <v>3</v>
      </c>
      <c r="F3" s="178"/>
      <c r="G3" s="177" t="s">
        <v>4</v>
      </c>
      <c r="H3" s="177"/>
      <c r="I3" s="178">
        <v>0</v>
      </c>
      <c r="J3" s="178"/>
      <c r="K3" s="177" t="s">
        <v>5</v>
      </c>
      <c r="L3" s="177"/>
      <c r="M3" s="187">
        <v>46185</v>
      </c>
      <c r="N3" s="187"/>
    </row>
    <row r="4" spans="1:14">
      <c r="A4" s="179" t="s">
        <v>205</v>
      </c>
      <c r="B4" s="180"/>
      <c r="C4" s="180"/>
      <c r="D4" s="180"/>
      <c r="E4" s="180"/>
      <c r="F4" s="180"/>
      <c r="G4" s="180"/>
      <c r="H4" s="180"/>
      <c r="I4" s="180"/>
      <c r="J4" s="180"/>
      <c r="K4" s="180"/>
      <c r="L4" s="180"/>
      <c r="M4" s="180"/>
      <c r="N4" s="180"/>
    </row>
    <row r="5" spans="1:14">
      <c r="A5" s="210" t="s">
        <v>123</v>
      </c>
      <c r="B5" s="211"/>
      <c r="C5" s="210" t="s">
        <v>206</v>
      </c>
      <c r="D5" s="212"/>
      <c r="E5" s="212"/>
      <c r="F5" s="212"/>
      <c r="G5" s="212"/>
      <c r="H5" s="212"/>
      <c r="I5" s="212"/>
      <c r="J5" s="212"/>
      <c r="K5" s="212"/>
      <c r="L5" s="212"/>
      <c r="M5" s="212"/>
      <c r="N5" s="211"/>
    </row>
    <row r="6" spans="1:14" ht="56.25">
      <c r="A6" s="94" t="s">
        <v>114</v>
      </c>
      <c r="B6" s="94" t="s">
        <v>126</v>
      </c>
      <c r="C6" s="94" t="s">
        <v>207</v>
      </c>
      <c r="D6" s="94" t="s">
        <v>208</v>
      </c>
      <c r="E6" s="94" t="s">
        <v>209</v>
      </c>
      <c r="F6" s="94" t="s">
        <v>210</v>
      </c>
      <c r="G6" s="94" t="s">
        <v>211</v>
      </c>
      <c r="H6" s="94" t="s">
        <v>212</v>
      </c>
      <c r="I6" s="94" t="s">
        <v>213</v>
      </c>
      <c r="J6" s="94" t="s">
        <v>214</v>
      </c>
      <c r="K6" s="94" t="s">
        <v>215</v>
      </c>
      <c r="L6" s="94" t="s">
        <v>216</v>
      </c>
      <c r="M6" s="94" t="s">
        <v>217</v>
      </c>
      <c r="N6" s="94" t="s">
        <v>218</v>
      </c>
    </row>
    <row r="7" spans="1:14" s="108" customFormat="1">
      <c r="A7" s="105" t="str">
        <f>IF(ISBLANK('Sesión 3'!A7),"",'Sesión 3'!A7)</f>
        <v>S01</v>
      </c>
      <c r="B7" s="105" t="str">
        <f>IF(ISBLANK('Sesión 3'!B7),"",'Sesión 3'!B7)</f>
        <v/>
      </c>
      <c r="C7" s="106">
        <f>IFERROR(10/MAX('Sesión 3'!F$6:F$1001)*'Sesión 3'!F7,0)</f>
        <v>0</v>
      </c>
      <c r="D7" s="106">
        <f>IFERROR(10/MAX('Sesión 3'!G$6:G$1001)*'Sesión 3'!G7,0)</f>
        <v>0</v>
      </c>
      <c r="E7" s="106">
        <f>IFERROR(10/MAX('Sesión 3'!H$6:H$1001)*'Sesión 3'!H7,0)</f>
        <v>0</v>
      </c>
      <c r="F7" s="106">
        <f>IFERROR(10/MAX('Sesión 3'!I$6:I$1001)*'Sesión 3'!I7,0)</f>
        <v>0</v>
      </c>
      <c r="G7" s="106">
        <f>IFERROR(10/MAX('Sesión 3'!J$6:J$1001)*'Sesión 3'!J7,0)</f>
        <v>0</v>
      </c>
      <c r="H7" s="106">
        <f>IFERROR(VLOOKUP('Sesión 3'!K7,'Calificaciones Sesión 4'!$C$2:$D$4,2,FALSE),0)</f>
        <v>0</v>
      </c>
      <c r="I7" s="106">
        <f>IFERROR(VLOOKUP('Sesión 3'!L7,'Calificaciones Sesión 4'!$E$2:$F$4,2,FALSE),0)</f>
        <v>0</v>
      </c>
      <c r="J7" s="106">
        <f>IFERROR(VLOOKUP('Sesión 3'!M7,'Calificaciones Sesión 4'!$E$2:$F$4,2,FALSE),0)</f>
        <v>0</v>
      </c>
      <c r="K7" s="106">
        <f>IFERROR(10/MAX('Sesión 3'!N$6:N$1001)*'Sesión 3'!N7,0)</f>
        <v>0</v>
      </c>
      <c r="L7" s="106">
        <f>IFERROR(VLOOKUP('Sesión 3'!O7,'Calificaciones Sesión 4'!$E$2:$F$4,2,FALSE),0)</f>
        <v>0</v>
      </c>
      <c r="M7" s="106">
        <f>IFERROR(VLOOKUP('Sesión 3'!P7,'Calificaciones Sesión 4'!$A$2:$B3,2,FALSE),0)</f>
        <v>0</v>
      </c>
      <c r="N7" s="107">
        <f>SUM(C7:M7)</f>
        <v>0</v>
      </c>
    </row>
    <row r="8" spans="1:14" s="108" customFormat="1">
      <c r="A8" s="109" t="str">
        <f>IF(ISBLANK('Sesión 3'!A8),"",'Sesión 3'!A8)</f>
        <v>S02</v>
      </c>
      <c r="B8" s="97" t="str">
        <f>IF(ISBLANK('Sesión 3'!B8),"",'Sesión 3'!B8)</f>
        <v/>
      </c>
      <c r="C8" s="110">
        <f>IFERROR(10/MAX('Sesión 3'!F$6:F$1001)*'Sesión 3'!F8,0)</f>
        <v>0</v>
      </c>
      <c r="D8" s="110">
        <f>IFERROR(10/MAX('Sesión 3'!G$6:G$1001)*'Sesión 3'!G8,0)</f>
        <v>0</v>
      </c>
      <c r="E8" s="110">
        <f>IFERROR(10/MAX('Sesión 3'!H$6:H$1001)*'Sesión 3'!H8,0)</f>
        <v>0</v>
      </c>
      <c r="F8" s="110">
        <f>IFERROR(10/MAX('Sesión 3'!I$6:I$1001)*'Sesión 3'!I8,0)</f>
        <v>0</v>
      </c>
      <c r="G8" s="110">
        <f>IFERROR(10/MAX('Sesión 3'!J$6:J$1001)*'Sesión 3'!J8,0)</f>
        <v>0</v>
      </c>
      <c r="H8" s="110">
        <f>IFERROR(VLOOKUP('Sesión 3'!K8,'Calificaciones Sesión 4'!$C$2:$D$4,2,FALSE),0)</f>
        <v>0</v>
      </c>
      <c r="I8" s="110">
        <f>IFERROR(VLOOKUP('Sesión 3'!L8,'Calificaciones Sesión 4'!$E$2:$F$4,2,FALSE),0)</f>
        <v>0</v>
      </c>
      <c r="J8" s="110">
        <f>IFERROR(VLOOKUP('Sesión 3'!M8,'Calificaciones Sesión 4'!$E$2:$F$4,2,FALSE),0)</f>
        <v>0</v>
      </c>
      <c r="K8" s="110">
        <f>IFERROR(10/MAX('Sesión 3'!N$6:N$1001)*'Sesión 3'!N8,0)</f>
        <v>0</v>
      </c>
      <c r="L8" s="110">
        <f>IFERROR(VLOOKUP('Sesión 3'!O8,'Calificaciones Sesión 4'!$E$2:$F$4,2,FALSE),0)</f>
        <v>0</v>
      </c>
      <c r="M8" s="110">
        <f>IFERROR(VLOOKUP('Sesión 3'!P8,'Calificaciones Sesión 4'!$A$2:$B4,2,FALSE),0)</f>
        <v>0</v>
      </c>
      <c r="N8" s="107">
        <f t="shared" ref="N8:N11" si="0">SUM(C8:M8)</f>
        <v>0</v>
      </c>
    </row>
    <row r="9" spans="1:14" s="108" customFormat="1">
      <c r="A9" s="105" t="str">
        <f>IF(ISBLANK('Sesión 3'!A9),"",'Sesión 3'!A9)</f>
        <v>S03</v>
      </c>
      <c r="B9" s="96" t="str">
        <f>IF(ISBLANK('Sesión 3'!B9),"",'Sesión 3'!B9)</f>
        <v/>
      </c>
      <c r="C9" s="106">
        <f>IFERROR(10/MAX('Sesión 3'!F$6:F$1001)*'Sesión 3'!F9,0)</f>
        <v>0</v>
      </c>
      <c r="D9" s="106">
        <f>IFERROR(10/MAX('Sesión 3'!G$6:G$1001)*'Sesión 3'!G9,0)</f>
        <v>0</v>
      </c>
      <c r="E9" s="106">
        <f>IFERROR(10/MAX('Sesión 3'!H$6:H$1001)*'Sesión 3'!H9,0)</f>
        <v>0</v>
      </c>
      <c r="F9" s="106">
        <f>IFERROR(10/MAX('Sesión 3'!I$6:I$1001)*'Sesión 3'!I9,0)</f>
        <v>0</v>
      </c>
      <c r="G9" s="106">
        <f>IFERROR(10/MAX('Sesión 3'!J$6:J$1001)*'Sesión 3'!J9,0)</f>
        <v>0</v>
      </c>
      <c r="H9" s="106">
        <f>IFERROR(VLOOKUP('Sesión 3'!K9,'Calificaciones Sesión 4'!$C$2:$D$4,2,FALSE),0)</f>
        <v>0</v>
      </c>
      <c r="I9" s="106">
        <f>IFERROR(VLOOKUP('Sesión 3'!L9,'Calificaciones Sesión 4'!$E$2:$F$4,2,FALSE),0)</f>
        <v>0</v>
      </c>
      <c r="J9" s="106">
        <f>IFERROR(VLOOKUP('Sesión 3'!M9,'Calificaciones Sesión 4'!$E$2:$F$4,2,FALSE),0)</f>
        <v>0</v>
      </c>
      <c r="K9" s="106">
        <f>IFERROR(10/MAX('Sesión 3'!N$6:N$1001)*'Sesión 3'!N9,0)</f>
        <v>0</v>
      </c>
      <c r="L9" s="106">
        <f>IFERROR(VLOOKUP('Sesión 3'!O9,'Calificaciones Sesión 4'!$E$2:$F$4,2,FALSE),0)</f>
        <v>0</v>
      </c>
      <c r="M9" s="106">
        <f>IFERROR(VLOOKUP('Sesión 3'!P9,'Calificaciones Sesión 4'!$A$2:$B5,2,FALSE),0)</f>
        <v>0</v>
      </c>
      <c r="N9" s="107">
        <f t="shared" si="0"/>
        <v>0</v>
      </c>
    </row>
    <row r="10" spans="1:14" s="108" customFormat="1">
      <c r="A10" s="109" t="str">
        <f>IF(ISBLANK('Sesión 3'!A10),"",'Sesión 3'!A10)</f>
        <v>S04</v>
      </c>
      <c r="B10" s="97" t="str">
        <f>IF(ISBLANK('Sesión 3'!B10),"",'Sesión 3'!B10)</f>
        <v/>
      </c>
      <c r="C10" s="110">
        <f>IFERROR(10/MAX('Sesión 3'!F$6:F$1001)*'Sesión 3'!F10,0)</f>
        <v>0</v>
      </c>
      <c r="D10" s="110">
        <f>IFERROR(10/MAX('Sesión 3'!G$6:G$1001)*'Sesión 3'!G10,0)</f>
        <v>0</v>
      </c>
      <c r="E10" s="110">
        <f>IFERROR(10/MAX('Sesión 3'!H$6:H$1001)*'Sesión 3'!H10,0)</f>
        <v>0</v>
      </c>
      <c r="F10" s="110">
        <f>IFERROR(10/MAX('Sesión 3'!I$6:I$1001)*'Sesión 3'!I10,0)</f>
        <v>0</v>
      </c>
      <c r="G10" s="110">
        <f>IFERROR(10/MAX('Sesión 3'!J$6:J$1001)*'Sesión 3'!J10,0)</f>
        <v>0</v>
      </c>
      <c r="H10" s="110">
        <f>IFERROR(VLOOKUP('Sesión 3'!K10,'Calificaciones Sesión 4'!$C$2:$D$4,2,FALSE),0)</f>
        <v>0</v>
      </c>
      <c r="I10" s="110">
        <f>IFERROR(VLOOKUP('Sesión 3'!L10,'Calificaciones Sesión 4'!$E$2:$F$4,2,FALSE),0)</f>
        <v>0</v>
      </c>
      <c r="J10" s="110">
        <f>IFERROR(VLOOKUP('Sesión 3'!M10,'Calificaciones Sesión 4'!$E$2:$F$4,2,FALSE),0)</f>
        <v>0</v>
      </c>
      <c r="K10" s="110">
        <f>IFERROR(10/MAX('Sesión 3'!N$6:N$1001)*'Sesión 3'!N10,0)</f>
        <v>0</v>
      </c>
      <c r="L10" s="110">
        <f>IFERROR(VLOOKUP('Sesión 3'!O10,'Calificaciones Sesión 4'!$E$2:$F$4,2,FALSE),0)</f>
        <v>0</v>
      </c>
      <c r="M10" s="110">
        <f>IFERROR(VLOOKUP('Sesión 3'!P10,'Calificaciones Sesión 4'!$A$2:$B6,2,FALSE),0)</f>
        <v>0</v>
      </c>
      <c r="N10" s="107">
        <f t="shared" si="0"/>
        <v>0</v>
      </c>
    </row>
    <row r="11" spans="1:14" s="108" customFormat="1">
      <c r="A11" s="105" t="str">
        <f>IF(ISBLANK('Sesión 3'!A11),"",'Sesión 3'!A11)</f>
        <v>S05</v>
      </c>
      <c r="B11" s="96" t="str">
        <f>IF(ISBLANK('Sesión 3'!B11),"",'Sesión 3'!B11)</f>
        <v/>
      </c>
      <c r="C11" s="106">
        <f>IFERROR(10/MAX('Sesión 3'!F$6:F$1001)*'Sesión 3'!F11,0)</f>
        <v>0</v>
      </c>
      <c r="D11" s="106">
        <f>IFERROR(10/MAX('Sesión 3'!G$6:G$1001)*'Sesión 3'!G11,0)</f>
        <v>0</v>
      </c>
      <c r="E11" s="106">
        <f>IFERROR(10/MAX('Sesión 3'!H$6:H$1001)*'Sesión 3'!H11,0)</f>
        <v>0</v>
      </c>
      <c r="F11" s="106">
        <f>IFERROR(10/MAX('Sesión 3'!I$6:I$1001)*'Sesión 3'!I11,0)</f>
        <v>0</v>
      </c>
      <c r="G11" s="106">
        <f>IFERROR(10/MAX('Sesión 3'!J$6:J$1001)*'Sesión 3'!J11,0)</f>
        <v>0</v>
      </c>
      <c r="H11" s="106">
        <f>IFERROR(VLOOKUP('Sesión 3'!K11,'Calificaciones Sesión 4'!$C$2:$D$4,2,FALSE),0)</f>
        <v>0</v>
      </c>
      <c r="I11" s="106">
        <f>IFERROR(VLOOKUP('Sesión 3'!L11,'Calificaciones Sesión 4'!$E$2:$F$4,2,FALSE),0)</f>
        <v>0</v>
      </c>
      <c r="J11" s="106">
        <f>IFERROR(VLOOKUP('Sesión 3'!M11,'Calificaciones Sesión 4'!$E$2:$F$4,2,FALSE),0)</f>
        <v>0</v>
      </c>
      <c r="K11" s="106">
        <f>IFERROR(10/MAX('Sesión 3'!N$6:N$1001)*'Sesión 3'!N11,0)</f>
        <v>0</v>
      </c>
      <c r="L11" s="106">
        <f>IFERROR(VLOOKUP('Sesión 3'!O11,'Calificaciones Sesión 4'!$E$2:$F$4,2,FALSE),0)</f>
        <v>0</v>
      </c>
      <c r="M11" s="106">
        <f>IFERROR(VLOOKUP('Sesión 3'!P11,'Calificaciones Sesión 4'!$A$2:$B7,2,FALSE),0)</f>
        <v>0</v>
      </c>
      <c r="N11" s="107">
        <f t="shared" si="0"/>
        <v>0</v>
      </c>
    </row>
    <row r="12" spans="1:14" s="108" customFormat="1">
      <c r="A12" s="109" t="str">
        <f>IF(ISBLANK('Sesión 3'!A19),"",'Sesión 3'!A19)</f>
        <v>S13</v>
      </c>
      <c r="B12" s="97" t="str">
        <f>IF(ISBLANK('Sesión 3'!B19),"",'Sesión 3'!B19)</f>
        <v/>
      </c>
      <c r="C12" s="110">
        <f>IFERROR(10/MAX('Sesión 3'!F$6:F$1001)*'Sesión 3'!F19,0)</f>
        <v>0</v>
      </c>
      <c r="D12" s="110">
        <f>IFERROR(10/MAX('Sesión 3'!G$6:G$1001)*'Sesión 3'!G19,0)</f>
        <v>0</v>
      </c>
      <c r="E12" s="110">
        <f>IFERROR(10/MAX('Sesión 3'!H$6:H$1001)*'Sesión 3'!H19,0)</f>
        <v>0</v>
      </c>
      <c r="F12" s="110">
        <f>IFERROR(10/MAX('Sesión 3'!I$6:I$1001)*'Sesión 3'!I19,0)</f>
        <v>0</v>
      </c>
      <c r="G12" s="110" t="s">
        <v>219</v>
      </c>
      <c r="H12" s="110">
        <f>IFERROR(VLOOKUP('Sesión 3'!K19,'Calificaciones Sesión 4'!$C$2:$D$4,2,FALSE),0)</f>
        <v>0</v>
      </c>
      <c r="I12" s="110">
        <f>IFERROR(VLOOKUP('Sesión 3'!L19,'Calificaciones Sesión 4'!$E$2:$F$4,2,FALSE),0)</f>
        <v>0</v>
      </c>
      <c r="J12" s="110">
        <f>IFERROR(VLOOKUP('Sesión 3'!M19,'Calificaciones Sesión 4'!$E$2:$F$4,2,FALSE),0)</f>
        <v>0</v>
      </c>
      <c r="K12" s="110">
        <f>IFERROR(10/MAX('Sesión 3'!N$6:N$1001)*'Sesión 3'!N19,0)</f>
        <v>0</v>
      </c>
      <c r="L12" s="110">
        <f>IFERROR(VLOOKUP('Sesión 3'!O19,'Calificaciones Sesión 4'!$E$2:$F$4,2,FALSE),0)</f>
        <v>0</v>
      </c>
      <c r="M12" s="110">
        <f>IFERROR(VLOOKUP('Sesión 3'!P19,'Calificaciones Sesión 4'!$A$2:$B8,2,FALSE),0)</f>
        <v>0</v>
      </c>
      <c r="N12" s="107">
        <f>SUM(C12:M12)</f>
        <v>0</v>
      </c>
    </row>
    <row r="13" spans="1:14">
      <c r="C13" s="111"/>
    </row>
  </sheetData>
  <mergeCells count="12">
    <mergeCell ref="C1:N1"/>
    <mergeCell ref="A4:N4"/>
    <mergeCell ref="A5:B5"/>
    <mergeCell ref="C5:N5"/>
    <mergeCell ref="A1:B3"/>
    <mergeCell ref="I3:J3"/>
    <mergeCell ref="M3:N3"/>
    <mergeCell ref="K3:L3"/>
    <mergeCell ref="G3:H3"/>
    <mergeCell ref="E3:F3"/>
    <mergeCell ref="C3:D3"/>
    <mergeCell ref="C2:N2"/>
  </mergeCells>
  <conditionalFormatting sqref="N6:N1048576">
    <cfRule type="colorScale" priority="1">
      <colorScale>
        <cfvo type="min"/>
        <cfvo type="percentile" val="50"/>
        <cfvo type="max"/>
        <color rgb="FFF8696B"/>
        <color rgb="FFFFEB84"/>
        <color rgb="FF63BE7B"/>
      </colorScale>
    </cfRule>
  </conditionalFormatting>
  <pageMargins left="0.70866141732283472" right="0.70866141732283472" top="0.55118110236220474" bottom="0.74803149606299213" header="0.31496062992125984" footer="0.31496062992125984"/>
  <pageSetup paperSize="9" scale="65" orientation="landscape" horizontalDpi="1200" verticalDpi="1200" r:id="rId1"/>
  <headerFooter>
    <oddHeader xml:space="preserve">&amp;C
</oddHeader>
    <oddFooter xml:space="preserve">&amp;LProceso: Gestión de Tecnologías de la Información&amp;RPágina : 1 de 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37"/>
  <sheetViews>
    <sheetView zoomScaleNormal="100" workbookViewId="0">
      <selection activeCell="G2" sqref="G2:AD2"/>
    </sheetView>
  </sheetViews>
  <sheetFormatPr defaultColWidth="2.7109375" defaultRowHeight="14.45" customHeight="1"/>
  <cols>
    <col min="1" max="14" width="2.85546875" style="24" customWidth="1"/>
    <col min="15" max="15" width="3.42578125" style="24" customWidth="1"/>
    <col min="16" max="29" width="2.85546875" style="24" customWidth="1"/>
    <col min="30" max="30" width="6" style="24" customWidth="1"/>
    <col min="31" max="16384" width="2.7109375" style="24"/>
  </cols>
  <sheetData>
    <row r="1" spans="1:30" ht="14.45" customHeight="1">
      <c r="A1" s="214"/>
      <c r="B1" s="214"/>
      <c r="C1" s="214"/>
      <c r="D1" s="214"/>
      <c r="E1" s="214"/>
      <c r="F1" s="214"/>
      <c r="G1" s="140" t="s">
        <v>0</v>
      </c>
      <c r="H1" s="140"/>
      <c r="I1" s="140"/>
      <c r="J1" s="140"/>
      <c r="K1" s="140"/>
      <c r="L1" s="140"/>
      <c r="M1" s="140"/>
      <c r="N1" s="140"/>
      <c r="O1" s="140"/>
      <c r="P1" s="140"/>
      <c r="Q1" s="140"/>
      <c r="R1" s="140"/>
      <c r="S1" s="140"/>
      <c r="T1" s="140"/>
      <c r="U1" s="140"/>
      <c r="V1" s="140"/>
      <c r="W1" s="140"/>
      <c r="X1" s="140"/>
      <c r="Y1" s="140"/>
      <c r="Z1" s="140"/>
      <c r="AA1" s="140"/>
      <c r="AB1" s="140"/>
      <c r="AC1" s="140"/>
      <c r="AD1" s="140"/>
    </row>
    <row r="2" spans="1:30" ht="14.45" customHeight="1">
      <c r="A2" s="214"/>
      <c r="B2" s="214"/>
      <c r="C2" s="214"/>
      <c r="D2" s="214"/>
      <c r="E2" s="214"/>
      <c r="F2" s="214"/>
      <c r="G2" s="139" t="s">
        <v>1</v>
      </c>
      <c r="H2" s="139"/>
      <c r="I2" s="139"/>
      <c r="J2" s="139"/>
      <c r="K2" s="139"/>
      <c r="L2" s="139"/>
      <c r="M2" s="139"/>
      <c r="N2" s="139"/>
      <c r="O2" s="139"/>
      <c r="P2" s="139"/>
      <c r="Q2" s="139"/>
      <c r="R2" s="139"/>
      <c r="S2" s="139"/>
      <c r="T2" s="139"/>
      <c r="U2" s="139"/>
      <c r="V2" s="139"/>
      <c r="W2" s="139"/>
      <c r="X2" s="139"/>
      <c r="Y2" s="139"/>
      <c r="Z2" s="139"/>
      <c r="AA2" s="139"/>
      <c r="AB2" s="139"/>
      <c r="AC2" s="139"/>
      <c r="AD2" s="139"/>
    </row>
    <row r="3" spans="1:30" ht="14.45" customHeight="1">
      <c r="A3" s="214"/>
      <c r="B3" s="214"/>
      <c r="C3" s="214"/>
      <c r="D3" s="214"/>
      <c r="E3" s="214"/>
      <c r="F3" s="214"/>
      <c r="G3" s="177" t="s">
        <v>2</v>
      </c>
      <c r="H3" s="177"/>
      <c r="I3" s="177"/>
      <c r="J3" s="177"/>
      <c r="K3" s="178" t="s">
        <v>3</v>
      </c>
      <c r="L3" s="178"/>
      <c r="M3" s="178"/>
      <c r="N3" s="178"/>
      <c r="O3" s="177" t="s">
        <v>4</v>
      </c>
      <c r="P3" s="177"/>
      <c r="Q3" s="177"/>
      <c r="R3" s="177"/>
      <c r="S3" s="215">
        <v>0</v>
      </c>
      <c r="T3" s="215"/>
      <c r="U3" s="215"/>
      <c r="V3" s="215"/>
      <c r="W3" s="177" t="s">
        <v>5</v>
      </c>
      <c r="X3" s="177"/>
      <c r="Y3" s="177"/>
      <c r="Z3" s="177"/>
      <c r="AA3" s="187">
        <v>46185</v>
      </c>
      <c r="AB3" s="187"/>
      <c r="AC3" s="187"/>
      <c r="AD3" s="187"/>
    </row>
    <row r="4" spans="1:30" ht="14.45" customHeight="1">
      <c r="A4" s="225" t="s">
        <v>220</v>
      </c>
      <c r="B4" s="225"/>
      <c r="C4" s="225"/>
      <c r="D4" s="225"/>
      <c r="E4" s="225"/>
      <c r="F4" s="225"/>
      <c r="G4" s="225"/>
      <c r="H4" s="225"/>
      <c r="I4" s="225"/>
      <c r="J4" s="225"/>
      <c r="K4" s="225"/>
      <c r="L4" s="225"/>
      <c r="M4" s="225"/>
      <c r="N4" s="225"/>
      <c r="O4" s="225"/>
      <c r="P4" s="225"/>
      <c r="Q4" s="225"/>
      <c r="R4" s="225"/>
      <c r="S4" s="225"/>
      <c r="T4" s="225"/>
      <c r="U4" s="225"/>
      <c r="V4" s="225"/>
      <c r="W4" s="225"/>
      <c r="X4" s="225"/>
      <c r="Y4" s="225"/>
      <c r="Z4" s="225"/>
      <c r="AA4" s="225"/>
      <c r="AB4" s="225"/>
      <c r="AC4" s="225"/>
      <c r="AD4" s="225"/>
    </row>
    <row r="5" spans="1:30" ht="38.450000000000003" customHeight="1">
      <c r="A5" s="217" t="s">
        <v>114</v>
      </c>
      <c r="B5" s="217"/>
      <c r="C5" s="217"/>
      <c r="D5" s="217"/>
      <c r="E5" s="217"/>
      <c r="F5" s="217"/>
      <c r="G5" s="217"/>
      <c r="H5" s="217"/>
      <c r="I5" s="217"/>
      <c r="J5" s="217"/>
      <c r="K5" s="226"/>
      <c r="L5" s="227"/>
      <c r="M5" s="227"/>
      <c r="N5" s="227"/>
      <c r="O5" s="227"/>
      <c r="P5" s="227"/>
      <c r="Q5" s="227"/>
      <c r="R5" s="227"/>
      <c r="S5" s="227"/>
      <c r="T5" s="227"/>
      <c r="U5" s="227"/>
      <c r="V5" s="227"/>
      <c r="W5" s="227"/>
      <c r="X5" s="227"/>
      <c r="Y5" s="227"/>
      <c r="Z5" s="227"/>
      <c r="AA5" s="227"/>
      <c r="AB5" s="227"/>
      <c r="AC5" s="227"/>
      <c r="AD5" s="228"/>
    </row>
    <row r="6" spans="1:30" ht="36" customHeight="1">
      <c r="A6" s="217" t="s">
        <v>221</v>
      </c>
      <c r="B6" s="217"/>
      <c r="C6" s="217"/>
      <c r="D6" s="217"/>
      <c r="E6" s="217"/>
      <c r="F6" s="217"/>
      <c r="G6" s="217"/>
      <c r="H6" s="217"/>
      <c r="I6" s="217"/>
      <c r="J6" s="217"/>
      <c r="K6" s="222"/>
      <c r="L6" s="223"/>
      <c r="M6" s="223"/>
      <c r="N6" s="223"/>
      <c r="O6" s="223"/>
      <c r="P6" s="223"/>
      <c r="Q6" s="223"/>
      <c r="R6" s="223"/>
      <c r="S6" s="223"/>
      <c r="T6" s="223"/>
      <c r="U6" s="223"/>
      <c r="V6" s="223"/>
      <c r="W6" s="223"/>
      <c r="X6" s="223"/>
      <c r="Y6" s="223"/>
      <c r="Z6" s="223"/>
      <c r="AA6" s="223"/>
      <c r="AB6" s="223"/>
      <c r="AC6" s="223"/>
      <c r="AD6" s="224"/>
    </row>
    <row r="7" spans="1:30" ht="48" customHeight="1">
      <c r="A7" s="217" t="s">
        <v>127</v>
      </c>
      <c r="B7" s="217"/>
      <c r="C7" s="217"/>
      <c r="D7" s="217"/>
      <c r="E7" s="217"/>
      <c r="F7" s="217"/>
      <c r="G7" s="217"/>
      <c r="H7" s="217"/>
      <c r="I7" s="217"/>
      <c r="J7" s="217"/>
      <c r="K7" s="226"/>
      <c r="L7" s="227"/>
      <c r="M7" s="227"/>
      <c r="N7" s="227"/>
      <c r="O7" s="227"/>
      <c r="P7" s="227"/>
      <c r="Q7" s="227"/>
      <c r="R7" s="227"/>
      <c r="S7" s="227"/>
      <c r="T7" s="227"/>
      <c r="U7" s="227"/>
      <c r="V7" s="227"/>
      <c r="W7" s="227"/>
      <c r="X7" s="227"/>
      <c r="Y7" s="227"/>
      <c r="Z7" s="227"/>
      <c r="AA7" s="227"/>
      <c r="AB7" s="227"/>
      <c r="AC7" s="227"/>
      <c r="AD7" s="228"/>
    </row>
    <row r="8" spans="1:30" ht="49.15" customHeight="1">
      <c r="A8" s="217" t="s">
        <v>128</v>
      </c>
      <c r="B8" s="217"/>
      <c r="C8" s="217"/>
      <c r="D8" s="217"/>
      <c r="E8" s="217"/>
      <c r="F8" s="217"/>
      <c r="G8" s="217"/>
      <c r="H8" s="217"/>
      <c r="I8" s="217"/>
      <c r="J8" s="217"/>
      <c r="K8" s="222"/>
      <c r="L8" s="223"/>
      <c r="M8" s="223"/>
      <c r="N8" s="223"/>
      <c r="O8" s="223"/>
      <c r="P8" s="223"/>
      <c r="Q8" s="223"/>
      <c r="R8" s="223"/>
      <c r="S8" s="223"/>
      <c r="T8" s="223"/>
      <c r="U8" s="223"/>
      <c r="V8" s="223"/>
      <c r="W8" s="223"/>
      <c r="X8" s="223"/>
      <c r="Y8" s="223"/>
      <c r="Z8" s="223"/>
      <c r="AA8" s="223"/>
      <c r="AB8" s="223"/>
      <c r="AC8" s="223"/>
      <c r="AD8" s="224"/>
    </row>
    <row r="9" spans="1:30" ht="33.6" customHeight="1">
      <c r="A9" s="217" t="s">
        <v>129</v>
      </c>
      <c r="B9" s="217"/>
      <c r="C9" s="217"/>
      <c r="D9" s="217"/>
      <c r="E9" s="217"/>
      <c r="F9" s="217"/>
      <c r="G9" s="217"/>
      <c r="H9" s="217"/>
      <c r="I9" s="217"/>
      <c r="J9" s="217"/>
      <c r="K9" s="226" t="s">
        <v>222</v>
      </c>
      <c r="L9" s="227"/>
      <c r="M9" s="227"/>
      <c r="N9" s="227"/>
      <c r="O9" s="227"/>
      <c r="P9" s="227"/>
      <c r="Q9" s="227"/>
      <c r="R9" s="227"/>
      <c r="S9" s="227"/>
      <c r="T9" s="227"/>
      <c r="U9" s="227"/>
      <c r="V9" s="227"/>
      <c r="W9" s="227"/>
      <c r="X9" s="227"/>
      <c r="Y9" s="227"/>
      <c r="Z9" s="227"/>
      <c r="AA9" s="227"/>
      <c r="AB9" s="227"/>
      <c r="AC9" s="227"/>
      <c r="AD9" s="228"/>
    </row>
    <row r="10" spans="1:30" ht="33.6" customHeight="1">
      <c r="A10" s="217" t="s">
        <v>223</v>
      </c>
      <c r="B10" s="217"/>
      <c r="C10" s="217"/>
      <c r="D10" s="217"/>
      <c r="E10" s="217"/>
      <c r="F10" s="217"/>
      <c r="G10" s="217"/>
      <c r="H10" s="217"/>
      <c r="I10" s="217"/>
      <c r="J10" s="217"/>
      <c r="K10" s="222" t="s">
        <v>224</v>
      </c>
      <c r="L10" s="223"/>
      <c r="M10" s="223"/>
      <c r="N10" s="223"/>
      <c r="O10" s="223"/>
      <c r="P10" s="223"/>
      <c r="Q10" s="223"/>
      <c r="R10" s="223"/>
      <c r="S10" s="223"/>
      <c r="T10" s="223"/>
      <c r="U10" s="223"/>
      <c r="V10" s="223"/>
      <c r="W10" s="223"/>
      <c r="X10" s="223"/>
      <c r="Y10" s="223"/>
      <c r="Z10" s="223"/>
      <c r="AA10" s="223"/>
      <c r="AB10" s="223"/>
      <c r="AC10" s="223"/>
      <c r="AD10" s="224"/>
    </row>
    <row r="11" spans="1:30" ht="17.45" customHeight="1">
      <c r="A11" s="219" t="s">
        <v>125</v>
      </c>
      <c r="B11" s="219"/>
      <c r="C11" s="219"/>
      <c r="D11" s="219"/>
      <c r="E11" s="219"/>
      <c r="F11" s="219"/>
      <c r="G11" s="219"/>
      <c r="H11" s="219"/>
      <c r="I11" s="219"/>
      <c r="J11" s="219"/>
      <c r="K11" s="219"/>
      <c r="L11" s="219"/>
      <c r="M11" s="219"/>
      <c r="N11" s="219"/>
      <c r="O11" s="219"/>
      <c r="P11" s="219"/>
      <c r="Q11" s="219"/>
      <c r="R11" s="219"/>
      <c r="S11" s="219"/>
      <c r="T11" s="219"/>
      <c r="U11" s="219"/>
      <c r="V11" s="219"/>
      <c r="W11" s="219"/>
      <c r="X11" s="219"/>
      <c r="Y11" s="219"/>
      <c r="Z11" s="219"/>
      <c r="AA11" s="219"/>
      <c r="AB11" s="219"/>
      <c r="AC11" s="219"/>
      <c r="AD11" s="219"/>
    </row>
    <row r="12" spans="1:30" ht="48" customHeight="1">
      <c r="A12" s="217" t="s">
        <v>125</v>
      </c>
      <c r="B12" s="217"/>
      <c r="C12" s="217"/>
      <c r="D12" s="217"/>
      <c r="E12" s="217"/>
      <c r="F12" s="220" t="s">
        <v>225</v>
      </c>
      <c r="G12" s="220"/>
      <c r="H12" s="220"/>
      <c r="I12" s="220"/>
      <c r="J12" s="220"/>
      <c r="K12" s="220" t="s">
        <v>226</v>
      </c>
      <c r="L12" s="220"/>
      <c r="M12" s="220"/>
      <c r="N12" s="220"/>
      <c r="O12" s="220"/>
      <c r="P12" s="220" t="s">
        <v>227</v>
      </c>
      <c r="Q12" s="220"/>
      <c r="R12" s="220"/>
      <c r="S12" s="220"/>
      <c r="T12" s="220"/>
      <c r="U12" s="220" t="s">
        <v>228</v>
      </c>
      <c r="V12" s="220"/>
      <c r="W12" s="220"/>
      <c r="X12" s="220"/>
      <c r="Y12" s="220"/>
      <c r="Z12" s="220" t="s">
        <v>229</v>
      </c>
      <c r="AA12" s="220"/>
      <c r="AB12" s="220"/>
      <c r="AC12" s="220"/>
      <c r="AD12" s="220"/>
    </row>
    <row r="13" spans="1:30" ht="17.45" customHeight="1">
      <c r="A13" s="220" t="s">
        <v>141</v>
      </c>
      <c r="B13" s="220"/>
      <c r="C13" s="220"/>
      <c r="D13" s="220"/>
      <c r="E13" s="220"/>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row>
    <row r="14" spans="1:30" ht="18.600000000000001" customHeight="1">
      <c r="A14" s="220" t="s">
        <v>142</v>
      </c>
      <c r="B14" s="220"/>
      <c r="C14" s="220"/>
      <c r="D14" s="220"/>
      <c r="E14" s="220"/>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row>
    <row r="15" spans="1:30" ht="17.45" customHeight="1">
      <c r="A15" s="220" t="s">
        <v>143</v>
      </c>
      <c r="B15" s="220"/>
      <c r="C15" s="220"/>
      <c r="D15" s="220"/>
      <c r="E15" s="220"/>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row>
    <row r="16" spans="1:30" ht="17.45" customHeight="1">
      <c r="A16" s="220" t="s">
        <v>144</v>
      </c>
      <c r="B16" s="220"/>
      <c r="C16" s="220"/>
      <c r="D16" s="220"/>
      <c r="E16" s="220"/>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row>
    <row r="17" spans="1:30" ht="17.45" customHeight="1">
      <c r="A17" s="220" t="s">
        <v>145</v>
      </c>
      <c r="B17" s="220"/>
      <c r="C17" s="220"/>
      <c r="D17" s="220"/>
      <c r="E17" s="220"/>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row>
    <row r="18" spans="1:30" ht="18.600000000000001" customHeight="1">
      <c r="A18" s="218" t="s">
        <v>230</v>
      </c>
      <c r="B18" s="218"/>
      <c r="C18" s="218"/>
      <c r="D18" s="218"/>
      <c r="E18" s="218"/>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row>
    <row r="19" spans="1:30" ht="17.45" customHeight="1">
      <c r="A19" s="218" t="s">
        <v>231</v>
      </c>
      <c r="B19" s="218"/>
      <c r="C19" s="218"/>
      <c r="D19" s="218"/>
      <c r="E19" s="218"/>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row>
    <row r="20" spans="1:30" ht="18.600000000000001" customHeight="1">
      <c r="A20" s="218" t="s">
        <v>232</v>
      </c>
      <c r="B20" s="218"/>
      <c r="C20" s="218"/>
      <c r="D20" s="218"/>
      <c r="E20" s="218"/>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row>
    <row r="21" spans="1:30" ht="19.149999999999999" customHeight="1">
      <c r="A21" s="219" t="s">
        <v>124</v>
      </c>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row>
    <row r="22" spans="1:30" ht="26.45" customHeight="1">
      <c r="A22" s="217" t="s">
        <v>130</v>
      </c>
      <c r="B22" s="217"/>
      <c r="C22" s="217"/>
      <c r="D22" s="217"/>
      <c r="E22" s="217"/>
      <c r="F22" s="217"/>
      <c r="G22" s="217"/>
      <c r="H22" s="217"/>
      <c r="I22" s="217"/>
      <c r="J22" s="217"/>
      <c r="K22" s="221"/>
      <c r="L22" s="221"/>
      <c r="M22" s="221"/>
      <c r="N22" s="221"/>
      <c r="O22" s="221"/>
      <c r="P22" s="221"/>
      <c r="Q22" s="221"/>
      <c r="R22" s="217" t="s">
        <v>136</v>
      </c>
      <c r="S22" s="217"/>
      <c r="T22" s="217"/>
      <c r="U22" s="217"/>
      <c r="V22" s="217"/>
      <c r="W22" s="217"/>
      <c r="X22" s="217"/>
      <c r="Y22" s="217"/>
      <c r="Z22" s="217"/>
      <c r="AA22" s="214"/>
      <c r="AB22" s="214"/>
      <c r="AC22" s="214"/>
      <c r="AD22" s="214"/>
    </row>
    <row r="23" spans="1:30" ht="42" customHeight="1">
      <c r="A23" s="217" t="s">
        <v>131</v>
      </c>
      <c r="B23" s="217"/>
      <c r="C23" s="217"/>
      <c r="D23" s="217"/>
      <c r="E23" s="217"/>
      <c r="F23" s="217"/>
      <c r="G23" s="217"/>
      <c r="H23" s="217"/>
      <c r="I23" s="217"/>
      <c r="J23" s="217"/>
      <c r="K23" s="213"/>
      <c r="L23" s="213"/>
      <c r="M23" s="213"/>
      <c r="N23" s="213"/>
      <c r="O23" s="213"/>
      <c r="P23" s="213"/>
      <c r="Q23" s="213"/>
      <c r="R23" s="217" t="s">
        <v>137</v>
      </c>
      <c r="S23" s="217"/>
      <c r="T23" s="217"/>
      <c r="U23" s="217"/>
      <c r="V23" s="217"/>
      <c r="W23" s="217"/>
      <c r="X23" s="217"/>
      <c r="Y23" s="217"/>
      <c r="Z23" s="217"/>
      <c r="AA23" s="213"/>
      <c r="AB23" s="213"/>
      <c r="AC23" s="213"/>
      <c r="AD23" s="213"/>
    </row>
    <row r="24" spans="1:30" ht="38.450000000000003" customHeight="1">
      <c r="A24" s="217" t="s">
        <v>132</v>
      </c>
      <c r="B24" s="217"/>
      <c r="C24" s="217"/>
      <c r="D24" s="217"/>
      <c r="E24" s="217"/>
      <c r="F24" s="217"/>
      <c r="G24" s="217"/>
      <c r="H24" s="217"/>
      <c r="I24" s="217"/>
      <c r="J24" s="217"/>
      <c r="K24" s="221"/>
      <c r="L24" s="221"/>
      <c r="M24" s="221"/>
      <c r="N24" s="221"/>
      <c r="O24" s="221"/>
      <c r="P24" s="221"/>
      <c r="Q24" s="221"/>
      <c r="R24" s="217" t="s">
        <v>138</v>
      </c>
      <c r="S24" s="217"/>
      <c r="T24" s="217"/>
      <c r="U24" s="217"/>
      <c r="V24" s="217"/>
      <c r="W24" s="217"/>
      <c r="X24" s="217"/>
      <c r="Y24" s="217"/>
      <c r="Z24" s="217"/>
      <c r="AA24" s="214"/>
      <c r="AB24" s="214"/>
      <c r="AC24" s="214"/>
      <c r="AD24" s="214"/>
    </row>
    <row r="25" spans="1:30" ht="36" customHeight="1">
      <c r="A25" s="217" t="s">
        <v>133</v>
      </c>
      <c r="B25" s="217"/>
      <c r="C25" s="217"/>
      <c r="D25" s="217"/>
      <c r="E25" s="217"/>
      <c r="F25" s="217"/>
      <c r="G25" s="217"/>
      <c r="H25" s="217"/>
      <c r="I25" s="217"/>
      <c r="J25" s="217"/>
      <c r="K25" s="213"/>
      <c r="L25" s="213"/>
      <c r="M25" s="213"/>
      <c r="N25" s="213"/>
      <c r="O25" s="213"/>
      <c r="P25" s="213"/>
      <c r="Q25" s="213"/>
      <c r="R25" s="217" t="s">
        <v>139</v>
      </c>
      <c r="S25" s="217"/>
      <c r="T25" s="217"/>
      <c r="U25" s="217"/>
      <c r="V25" s="217"/>
      <c r="W25" s="217"/>
      <c r="X25" s="217"/>
      <c r="Y25" s="217"/>
      <c r="Z25" s="217"/>
      <c r="AA25" s="213"/>
      <c r="AB25" s="213"/>
      <c r="AC25" s="213"/>
      <c r="AD25" s="213"/>
    </row>
    <row r="26" spans="1:30" ht="35.450000000000003" customHeight="1">
      <c r="A26" s="217" t="s">
        <v>233</v>
      </c>
      <c r="B26" s="217"/>
      <c r="C26" s="217"/>
      <c r="D26" s="217"/>
      <c r="E26" s="217"/>
      <c r="F26" s="217"/>
      <c r="G26" s="217"/>
      <c r="H26" s="217"/>
      <c r="I26" s="217"/>
      <c r="J26" s="217"/>
      <c r="K26" s="221"/>
      <c r="L26" s="221"/>
      <c r="M26" s="221"/>
      <c r="N26" s="221"/>
      <c r="O26" s="221"/>
      <c r="P26" s="221"/>
      <c r="Q26" s="221"/>
      <c r="R26" s="217" t="s">
        <v>140</v>
      </c>
      <c r="S26" s="217"/>
      <c r="T26" s="217"/>
      <c r="U26" s="217"/>
      <c r="V26" s="217"/>
      <c r="W26" s="217"/>
      <c r="X26" s="217"/>
      <c r="Y26" s="217"/>
      <c r="Z26" s="217"/>
      <c r="AA26" s="214"/>
      <c r="AB26" s="214"/>
      <c r="AC26" s="214"/>
      <c r="AD26" s="214"/>
    </row>
    <row r="27" spans="1:30" ht="24" customHeight="1">
      <c r="A27" s="217" t="s">
        <v>135</v>
      </c>
      <c r="B27" s="217"/>
      <c r="C27" s="217"/>
      <c r="D27" s="217"/>
      <c r="E27" s="217"/>
      <c r="F27" s="217"/>
      <c r="G27" s="217"/>
      <c r="H27" s="217"/>
      <c r="I27" s="217"/>
      <c r="J27" s="217"/>
      <c r="K27" s="213"/>
      <c r="L27" s="213"/>
      <c r="M27" s="213"/>
      <c r="N27" s="213"/>
      <c r="O27" s="213"/>
      <c r="P27" s="213"/>
      <c r="Q27" s="213"/>
      <c r="R27" s="217" t="s">
        <v>234</v>
      </c>
      <c r="S27" s="217"/>
      <c r="T27" s="217"/>
      <c r="U27" s="217"/>
      <c r="V27" s="217"/>
      <c r="W27" s="217"/>
      <c r="X27" s="217"/>
      <c r="Y27" s="217"/>
      <c r="Z27" s="217"/>
      <c r="AA27" s="213"/>
      <c r="AB27" s="213"/>
      <c r="AC27" s="213"/>
      <c r="AD27" s="213"/>
    </row>
    <row r="28" spans="1:30" ht="24" customHeight="1">
      <c r="A28" s="219" t="s">
        <v>235</v>
      </c>
      <c r="B28" s="219"/>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c r="AA28" s="219"/>
      <c r="AB28" s="219"/>
      <c r="AC28" s="219"/>
      <c r="AD28" s="219"/>
    </row>
    <row r="29" spans="1:30" ht="60" customHeight="1">
      <c r="A29" s="217" t="s">
        <v>236</v>
      </c>
      <c r="B29" s="217"/>
      <c r="C29" s="217"/>
      <c r="D29" s="217"/>
      <c r="E29" s="217"/>
      <c r="F29" s="217"/>
      <c r="G29" s="217"/>
      <c r="H29" s="217"/>
      <c r="I29" s="217" t="s">
        <v>237</v>
      </c>
      <c r="J29" s="217"/>
      <c r="K29" s="217"/>
      <c r="L29" s="217"/>
      <c r="M29" s="217"/>
      <c r="N29" s="217"/>
      <c r="O29" s="217"/>
      <c r="P29" s="217"/>
      <c r="Q29" s="217"/>
      <c r="R29" s="217" t="s">
        <v>238</v>
      </c>
      <c r="S29" s="217"/>
      <c r="T29" s="217"/>
      <c r="U29" s="217"/>
      <c r="V29" s="217"/>
      <c r="W29" s="217"/>
      <c r="X29" s="217" t="s">
        <v>239</v>
      </c>
      <c r="Y29" s="217"/>
      <c r="Z29" s="217"/>
      <c r="AA29" s="217"/>
      <c r="AB29" s="217"/>
      <c r="AC29" s="217"/>
      <c r="AD29" s="217"/>
    </row>
    <row r="30" spans="1:30" ht="24" customHeight="1">
      <c r="A30" s="216"/>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row>
    <row r="31" spans="1:30" ht="24" customHeight="1">
      <c r="A31" s="213"/>
      <c r="B31" s="213"/>
      <c r="C31" s="213"/>
      <c r="D31" s="213"/>
      <c r="E31" s="213"/>
      <c r="F31" s="213"/>
      <c r="G31" s="213"/>
      <c r="H31" s="213"/>
      <c r="I31" s="213"/>
      <c r="J31" s="213"/>
      <c r="K31" s="213"/>
      <c r="L31" s="213"/>
      <c r="M31" s="213"/>
      <c r="N31" s="213"/>
      <c r="O31" s="213"/>
      <c r="P31" s="213"/>
      <c r="Q31" s="213"/>
      <c r="R31" s="213"/>
      <c r="S31" s="213"/>
      <c r="T31" s="213"/>
      <c r="U31" s="213"/>
      <c r="V31" s="213"/>
      <c r="W31" s="213"/>
      <c r="X31" s="213"/>
      <c r="Y31" s="213"/>
      <c r="Z31" s="213"/>
      <c r="AA31" s="213"/>
      <c r="AB31" s="213"/>
      <c r="AC31" s="213"/>
      <c r="AD31" s="213"/>
    </row>
    <row r="32" spans="1:30" ht="24" customHeight="1">
      <c r="A32" s="214"/>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4"/>
      <c r="Z32" s="214"/>
      <c r="AA32" s="214"/>
      <c r="AB32" s="214"/>
      <c r="AC32" s="214"/>
      <c r="AD32" s="214"/>
    </row>
    <row r="33" spans="1:30" ht="24" customHeight="1">
      <c r="A33" s="213"/>
      <c r="B33" s="213"/>
      <c r="C33" s="213"/>
      <c r="D33" s="213"/>
      <c r="E33" s="213"/>
      <c r="F33" s="213"/>
      <c r="G33" s="213"/>
      <c r="H33" s="213"/>
      <c r="I33" s="213"/>
      <c r="J33" s="213"/>
      <c r="K33" s="213"/>
      <c r="L33" s="213"/>
      <c r="M33" s="213"/>
      <c r="N33" s="213"/>
      <c r="O33" s="213"/>
      <c r="P33" s="213"/>
      <c r="Q33" s="213"/>
      <c r="R33" s="213"/>
      <c r="S33" s="213"/>
      <c r="T33" s="213"/>
      <c r="U33" s="213"/>
      <c r="V33" s="213"/>
      <c r="W33" s="213"/>
      <c r="X33" s="213"/>
      <c r="Y33" s="213"/>
      <c r="Z33" s="213"/>
      <c r="AA33" s="213"/>
      <c r="AB33" s="213"/>
      <c r="AC33" s="213"/>
      <c r="AD33" s="213"/>
    </row>
    <row r="34" spans="1:30" ht="24" customHeight="1">
      <c r="A34" s="214"/>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row>
    <row r="35" spans="1:30" ht="24" customHeight="1">
      <c r="A35" s="213"/>
      <c r="B35" s="213"/>
      <c r="C35" s="213"/>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row>
    <row r="36" spans="1:30" ht="24" customHeight="1">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row>
    <row r="37" spans="1:30" ht="17.45" customHeight="1"/>
  </sheetData>
  <mergeCells count="131">
    <mergeCell ref="A4:AD4"/>
    <mergeCell ref="R25:Z25"/>
    <mergeCell ref="R24:Z24"/>
    <mergeCell ref="R22:Z22"/>
    <mergeCell ref="R23:Z23"/>
    <mergeCell ref="U13:Y13"/>
    <mergeCell ref="Z13:AD13"/>
    <mergeCell ref="A7:J7"/>
    <mergeCell ref="A9:J9"/>
    <mergeCell ref="A8:J8"/>
    <mergeCell ref="A5:J5"/>
    <mergeCell ref="A6:J6"/>
    <mergeCell ref="K8:AD8"/>
    <mergeCell ref="K9:AD9"/>
    <mergeCell ref="U12:Y12"/>
    <mergeCell ref="Z12:AD12"/>
    <mergeCell ref="P13:T13"/>
    <mergeCell ref="A21:AD21"/>
    <mergeCell ref="K5:AD5"/>
    <mergeCell ref="A20:E20"/>
    <mergeCell ref="K6:AD6"/>
    <mergeCell ref="K7:AD7"/>
    <mergeCell ref="P18:T18"/>
    <mergeCell ref="U18:Y18"/>
    <mergeCell ref="A10:J10"/>
    <mergeCell ref="K10:AD10"/>
    <mergeCell ref="U16:Y16"/>
    <mergeCell ref="Z16:AD16"/>
    <mergeCell ref="U17:Y17"/>
    <mergeCell ref="Z17:AD17"/>
    <mergeCell ref="A11:AD11"/>
    <mergeCell ref="U14:Y14"/>
    <mergeCell ref="Z14:AD14"/>
    <mergeCell ref="U15:Y15"/>
    <mergeCell ref="Z15:AD15"/>
    <mergeCell ref="A13:E13"/>
    <mergeCell ref="A14:E14"/>
    <mergeCell ref="A15:E15"/>
    <mergeCell ref="F14:J14"/>
    <mergeCell ref="K14:O14"/>
    <mergeCell ref="P14:T14"/>
    <mergeCell ref="A16:E16"/>
    <mergeCell ref="F16:J16"/>
    <mergeCell ref="K16:O16"/>
    <mergeCell ref="P16:T16"/>
    <mergeCell ref="P15:T15"/>
    <mergeCell ref="A12:E12"/>
    <mergeCell ref="F12:J12"/>
    <mergeCell ref="A35:H35"/>
    <mergeCell ref="I35:Q35"/>
    <mergeCell ref="R35:W35"/>
    <mergeCell ref="U19:Y19"/>
    <mergeCell ref="F18:J18"/>
    <mergeCell ref="K18:O18"/>
    <mergeCell ref="I34:Q34"/>
    <mergeCell ref="A30:H30"/>
    <mergeCell ref="A31:H31"/>
    <mergeCell ref="A32:H32"/>
    <mergeCell ref="I32:Q32"/>
    <mergeCell ref="I31:Q31"/>
    <mergeCell ref="I30:Q30"/>
    <mergeCell ref="A25:J25"/>
    <mergeCell ref="A24:J24"/>
    <mergeCell ref="K24:Q24"/>
    <mergeCell ref="A26:J26"/>
    <mergeCell ref="A27:J27"/>
    <mergeCell ref="A18:E18"/>
    <mergeCell ref="X34:AD34"/>
    <mergeCell ref="R29:W29"/>
    <mergeCell ref="X29:AD29"/>
    <mergeCell ref="Z18:AD18"/>
    <mergeCell ref="R27:Z27"/>
    <mergeCell ref="K22:Q22"/>
    <mergeCell ref="K23:Q23"/>
    <mergeCell ref="F19:J19"/>
    <mergeCell ref="K19:O19"/>
    <mergeCell ref="P19:T19"/>
    <mergeCell ref="R31:W31"/>
    <mergeCell ref="R32:W32"/>
    <mergeCell ref="A17:E17"/>
    <mergeCell ref="F17:J17"/>
    <mergeCell ref="K17:O17"/>
    <mergeCell ref="P17:T17"/>
    <mergeCell ref="X35:AD35"/>
    <mergeCell ref="Z19:AD19"/>
    <mergeCell ref="Z20:AD20"/>
    <mergeCell ref="U20:Y20"/>
    <mergeCell ref="A23:J23"/>
    <mergeCell ref="A19:E19"/>
    <mergeCell ref="F20:J20"/>
    <mergeCell ref="K20:O20"/>
    <mergeCell ref="P20:T20"/>
    <mergeCell ref="X32:AD32"/>
    <mergeCell ref="A22:J22"/>
    <mergeCell ref="A28:AD28"/>
    <mergeCell ref="R26:Z26"/>
    <mergeCell ref="A34:H34"/>
    <mergeCell ref="X31:AD31"/>
    <mergeCell ref="AA22:AD22"/>
    <mergeCell ref="AA23:AD23"/>
    <mergeCell ref="AA24:AD24"/>
    <mergeCell ref="AA25:AD25"/>
    <mergeCell ref="AA26:AD26"/>
    <mergeCell ref="A33:H33"/>
    <mergeCell ref="I33:Q33"/>
    <mergeCell ref="A29:H29"/>
    <mergeCell ref="I29:Q29"/>
    <mergeCell ref="AA27:AD27"/>
    <mergeCell ref="R34:W34"/>
    <mergeCell ref="G1:AD1"/>
    <mergeCell ref="G2:AD2"/>
    <mergeCell ref="A1:F3"/>
    <mergeCell ref="G3:J3"/>
    <mergeCell ref="K3:N3"/>
    <mergeCell ref="O3:R3"/>
    <mergeCell ref="S3:V3"/>
    <mergeCell ref="W3:Z3"/>
    <mergeCell ref="AA3:AD3"/>
    <mergeCell ref="R33:W33"/>
    <mergeCell ref="X33:AD33"/>
    <mergeCell ref="R30:W30"/>
    <mergeCell ref="X30:AD30"/>
    <mergeCell ref="K12:O12"/>
    <mergeCell ref="P12:T12"/>
    <mergeCell ref="F13:J13"/>
    <mergeCell ref="K13:O13"/>
    <mergeCell ref="F15:J15"/>
    <mergeCell ref="K15:O15"/>
    <mergeCell ref="K25:Q25"/>
    <mergeCell ref="K26:Q26"/>
    <mergeCell ref="K27:Q27"/>
  </mergeCells>
  <phoneticPr fontId="17" type="noConversion"/>
  <pageMargins left="0.70866141732283472" right="0.70866141732283472" top="0.55118110236220474" bottom="0.74803149606299213" header="0.31496062992125984" footer="0.31496062992125984"/>
  <pageSetup orientation="portrait" r:id="rId1"/>
  <headerFooter>
    <oddHeader xml:space="preserve">&amp;C
</oddHeader>
    <oddFooter>&amp;LProceso: Gestión de Tecnologías de la Información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8"/>
  <sheetViews>
    <sheetView topLeftCell="B1" zoomScaleNormal="100" workbookViewId="0">
      <selection activeCell="C2" sqref="C2:H2"/>
    </sheetView>
  </sheetViews>
  <sheetFormatPr defaultColWidth="11.42578125" defaultRowHeight="19.5"/>
  <cols>
    <col min="1" max="1" width="9" style="5" customWidth="1"/>
    <col min="2" max="2" width="12" style="5" customWidth="1"/>
    <col min="3" max="3" width="11.42578125" style="5" customWidth="1"/>
    <col min="4" max="4" width="15.42578125" style="5" customWidth="1"/>
    <col min="5" max="5" width="21.5703125" style="5" customWidth="1"/>
    <col min="6" max="7" width="21.7109375" style="5" customWidth="1"/>
    <col min="8" max="8" width="23.5703125" style="5" customWidth="1"/>
  </cols>
  <sheetData>
    <row r="1" spans="1:8" ht="21" customHeight="1">
      <c r="A1" s="235"/>
      <c r="B1" s="236"/>
      <c r="C1" s="160" t="s">
        <v>0</v>
      </c>
      <c r="D1" s="161"/>
      <c r="E1" s="161"/>
      <c r="F1" s="161"/>
      <c r="G1" s="161"/>
      <c r="H1" s="162"/>
    </row>
    <row r="2" spans="1:8" ht="21" customHeight="1">
      <c r="A2" s="237"/>
      <c r="B2" s="238"/>
      <c r="C2" s="241" t="s">
        <v>1</v>
      </c>
      <c r="D2" s="242"/>
      <c r="E2" s="242"/>
      <c r="F2" s="242"/>
      <c r="G2" s="242"/>
      <c r="H2" s="243"/>
    </row>
    <row r="3" spans="1:8" ht="21" customHeight="1">
      <c r="A3" s="239"/>
      <c r="B3" s="240"/>
      <c r="C3" s="113" t="s">
        <v>2</v>
      </c>
      <c r="D3" s="114" t="s">
        <v>3</v>
      </c>
      <c r="E3" s="113" t="s">
        <v>4</v>
      </c>
      <c r="F3" s="115">
        <v>0</v>
      </c>
      <c r="G3" s="113" t="s">
        <v>5</v>
      </c>
      <c r="H3" s="116">
        <v>46185</v>
      </c>
    </row>
    <row r="4" spans="1:8" ht="20.25">
      <c r="A4" s="233"/>
      <c r="B4" s="234"/>
      <c r="C4" s="244" t="s">
        <v>240</v>
      </c>
      <c r="D4" s="245"/>
      <c r="E4" s="246"/>
      <c r="F4" s="244" t="s">
        <v>241</v>
      </c>
      <c r="G4" s="245"/>
      <c r="H4" s="246"/>
    </row>
    <row r="5" spans="1:8" ht="20.25" customHeight="1">
      <c r="A5" s="229" t="s">
        <v>242</v>
      </c>
      <c r="B5" s="230"/>
      <c r="C5" s="247" t="s">
        <v>243</v>
      </c>
      <c r="D5" s="248"/>
      <c r="E5" s="249"/>
      <c r="F5" s="247" t="s">
        <v>244</v>
      </c>
      <c r="G5" s="248"/>
      <c r="H5" s="249"/>
    </row>
    <row r="6" spans="1:8" ht="139.5" customHeight="1">
      <c r="A6" s="231"/>
      <c r="B6" s="232"/>
      <c r="C6" s="250" t="s">
        <v>245</v>
      </c>
      <c r="D6" s="251"/>
      <c r="E6" s="252"/>
      <c r="F6" s="250" t="s">
        <v>246</v>
      </c>
      <c r="G6" s="251"/>
      <c r="H6" s="252"/>
    </row>
    <row r="7" spans="1:8" ht="20.25" customHeight="1">
      <c r="A7" s="229" t="s">
        <v>247</v>
      </c>
      <c r="B7" s="230"/>
      <c r="C7" s="247" t="s">
        <v>248</v>
      </c>
      <c r="D7" s="248"/>
      <c r="E7" s="249"/>
      <c r="F7" s="247" t="s">
        <v>249</v>
      </c>
      <c r="G7" s="248"/>
      <c r="H7" s="249"/>
    </row>
    <row r="8" spans="1:8" ht="148.5" customHeight="1">
      <c r="A8" s="231"/>
      <c r="B8" s="232"/>
      <c r="C8" s="250" t="s">
        <v>250</v>
      </c>
      <c r="D8" s="251"/>
      <c r="E8" s="252"/>
      <c r="F8" s="250" t="s">
        <v>251</v>
      </c>
      <c r="G8" s="251"/>
      <c r="H8" s="252"/>
    </row>
  </sheetData>
  <mergeCells count="16">
    <mergeCell ref="A7:B8"/>
    <mergeCell ref="A4:B4"/>
    <mergeCell ref="A1:B3"/>
    <mergeCell ref="C1:H1"/>
    <mergeCell ref="C2:H2"/>
    <mergeCell ref="A5:B6"/>
    <mergeCell ref="F4:H4"/>
    <mergeCell ref="F5:H5"/>
    <mergeCell ref="F6:H6"/>
    <mergeCell ref="F8:H8"/>
    <mergeCell ref="F7:H7"/>
    <mergeCell ref="C6:E6"/>
    <mergeCell ref="C5:E5"/>
    <mergeCell ref="C4:E4"/>
    <mergeCell ref="C8:E8"/>
    <mergeCell ref="C7:E7"/>
  </mergeCells>
  <pageMargins left="0.70866141732283472" right="0.70866141732283472" top="0.55118110236220474" bottom="0.74803149606299213" header="0.31496062992125984" footer="0.31496062992125984"/>
  <pageSetup paperSize="9" scale="92" orientation="portrait" horizontalDpi="1200" verticalDpi="1200" r:id="rId1"/>
  <headerFooter>
    <oddHeader xml:space="preserve">&amp;C
</oddHeader>
    <oddFooter xml:space="preserve">&amp;LProceso: Gestión de Tecnologías de la Información&amp;RPágina: 1 de 1 </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6"/>
  <sheetViews>
    <sheetView zoomScaleNormal="100" zoomScalePageLayoutView="70" workbookViewId="0">
      <selection activeCell="C2" sqref="C2:H2"/>
    </sheetView>
  </sheetViews>
  <sheetFormatPr defaultColWidth="11.42578125" defaultRowHeight="15"/>
  <cols>
    <col min="1" max="1" width="12.7109375" customWidth="1"/>
    <col min="2" max="2" width="20.7109375" customWidth="1"/>
    <col min="3" max="4" width="18.85546875" customWidth="1"/>
    <col min="5" max="7" width="22.28515625" customWidth="1"/>
    <col min="8" max="8" width="19.7109375" customWidth="1"/>
  </cols>
  <sheetData>
    <row r="1" spans="1:8" ht="17.25" customHeight="1">
      <c r="A1" s="186"/>
      <c r="B1" s="186"/>
      <c r="C1" s="140" t="s">
        <v>0</v>
      </c>
      <c r="D1" s="140"/>
      <c r="E1" s="140"/>
      <c r="F1" s="140"/>
      <c r="G1" s="140"/>
      <c r="H1" s="140"/>
    </row>
    <row r="2" spans="1:8" ht="17.25" customHeight="1">
      <c r="A2" s="186"/>
      <c r="B2" s="186"/>
      <c r="C2" s="139" t="s">
        <v>1</v>
      </c>
      <c r="D2" s="139"/>
      <c r="E2" s="139"/>
      <c r="F2" s="139"/>
      <c r="G2" s="139"/>
      <c r="H2" s="139"/>
    </row>
    <row r="3" spans="1:8" ht="17.25" customHeight="1">
      <c r="A3" s="186"/>
      <c r="B3" s="186"/>
      <c r="C3" s="113" t="s">
        <v>2</v>
      </c>
      <c r="D3" s="114" t="s">
        <v>3</v>
      </c>
      <c r="E3" s="113" t="s">
        <v>4</v>
      </c>
      <c r="F3" s="115">
        <v>0</v>
      </c>
      <c r="G3" s="113" t="s">
        <v>5</v>
      </c>
      <c r="H3" s="116">
        <v>46185</v>
      </c>
    </row>
    <row r="4" spans="1:8" ht="20.25">
      <c r="A4" s="260" t="s">
        <v>252</v>
      </c>
      <c r="B4" s="261"/>
      <c r="C4" s="261"/>
      <c r="D4" s="261"/>
      <c r="E4" s="261"/>
      <c r="F4" s="261"/>
      <c r="G4" s="261"/>
      <c r="H4" s="262"/>
    </row>
    <row r="5" spans="1:8" ht="60.75">
      <c r="A5" s="27" t="s">
        <v>114</v>
      </c>
      <c r="B5" s="27" t="s">
        <v>253</v>
      </c>
      <c r="C5" s="27" t="s">
        <v>254</v>
      </c>
      <c r="D5" s="263" t="s">
        <v>255</v>
      </c>
      <c r="E5" s="264"/>
      <c r="F5" s="264"/>
      <c r="G5" s="265"/>
      <c r="H5" s="27" t="s">
        <v>256</v>
      </c>
    </row>
    <row r="6" spans="1:8" ht="20.25">
      <c r="A6" s="31" t="s">
        <v>257</v>
      </c>
      <c r="B6" s="31"/>
      <c r="C6" s="33"/>
      <c r="D6" s="253"/>
      <c r="E6" s="254"/>
      <c r="F6" s="254"/>
      <c r="G6" s="255"/>
      <c r="H6" s="31"/>
    </row>
    <row r="7" spans="1:8" ht="20.25">
      <c r="A7" s="32" t="s">
        <v>258</v>
      </c>
      <c r="B7" s="32"/>
      <c r="C7" s="34"/>
      <c r="D7" s="256"/>
      <c r="E7" s="257"/>
      <c r="F7" s="257"/>
      <c r="G7" s="258"/>
      <c r="H7" s="32"/>
    </row>
    <row r="8" spans="1:8" ht="20.25">
      <c r="A8" s="31" t="s">
        <v>259</v>
      </c>
      <c r="B8" s="31"/>
      <c r="C8" s="33"/>
      <c r="D8" s="253"/>
      <c r="E8" s="254"/>
      <c r="F8" s="254"/>
      <c r="G8" s="255"/>
      <c r="H8" s="31"/>
    </row>
    <row r="9" spans="1:8" ht="20.25">
      <c r="A9" s="32" t="s">
        <v>260</v>
      </c>
      <c r="B9" s="32"/>
      <c r="C9" s="34"/>
      <c r="D9" s="256"/>
      <c r="E9" s="257"/>
      <c r="F9" s="257"/>
      <c r="G9" s="258"/>
      <c r="H9" s="32"/>
    </row>
    <row r="10" spans="1:8" ht="20.25">
      <c r="A10" s="31" t="s">
        <v>261</v>
      </c>
      <c r="B10" s="31"/>
      <c r="C10" s="33"/>
      <c r="D10" s="253"/>
      <c r="E10" s="254"/>
      <c r="F10" s="254"/>
      <c r="G10" s="255"/>
      <c r="H10" s="31"/>
    </row>
    <row r="11" spans="1:8" ht="20.25">
      <c r="A11" s="32" t="s">
        <v>262</v>
      </c>
      <c r="B11" s="32"/>
      <c r="C11" s="34"/>
      <c r="D11" s="256"/>
      <c r="E11" s="257"/>
      <c r="F11" s="257"/>
      <c r="G11" s="258"/>
      <c r="H11" s="32"/>
    </row>
    <row r="12" spans="1:8" ht="20.25">
      <c r="A12" s="31" t="s">
        <v>263</v>
      </c>
      <c r="B12" s="31"/>
      <c r="C12" s="33"/>
      <c r="D12" s="253"/>
      <c r="E12" s="254"/>
      <c r="F12" s="254"/>
      <c r="G12" s="255"/>
      <c r="H12" s="31"/>
    </row>
    <row r="13" spans="1:8" ht="20.25">
      <c r="A13" s="32" t="s">
        <v>264</v>
      </c>
      <c r="B13" s="32"/>
      <c r="C13" s="34"/>
      <c r="D13" s="256"/>
      <c r="E13" s="257"/>
      <c r="F13" s="257"/>
      <c r="G13" s="258"/>
      <c r="H13" s="32"/>
    </row>
    <row r="14" spans="1:8" ht="20.25">
      <c r="A14" s="31" t="s">
        <v>265</v>
      </c>
      <c r="B14" s="31"/>
      <c r="C14" s="33"/>
      <c r="D14" s="253"/>
      <c r="E14" s="254"/>
      <c r="F14" s="254"/>
      <c r="G14" s="255"/>
      <c r="H14" s="31"/>
    </row>
    <row r="15" spans="1:8" ht="20.25">
      <c r="A15" s="32" t="s">
        <v>266</v>
      </c>
      <c r="B15" s="32"/>
      <c r="C15" s="34"/>
      <c r="D15" s="256"/>
      <c r="E15" s="257"/>
      <c r="F15" s="257"/>
      <c r="G15" s="258"/>
      <c r="H15" s="32"/>
    </row>
    <row r="16" spans="1:8" ht="20.25">
      <c r="A16" s="31" t="s">
        <v>267</v>
      </c>
      <c r="B16" s="31"/>
      <c r="C16" s="33"/>
      <c r="D16" s="253"/>
      <c r="E16" s="254"/>
      <c r="F16" s="254"/>
      <c r="G16" s="255"/>
      <c r="H16" s="31"/>
    </row>
    <row r="17" spans="1:8" ht="20.25">
      <c r="A17" s="32" t="s">
        <v>268</v>
      </c>
      <c r="B17" s="32"/>
      <c r="C17" s="34"/>
      <c r="D17" s="256"/>
      <c r="E17" s="257"/>
      <c r="F17" s="257"/>
      <c r="G17" s="258"/>
      <c r="H17" s="32"/>
    </row>
    <row r="18" spans="1:8" ht="20.25">
      <c r="A18" s="31" t="s">
        <v>269</v>
      </c>
      <c r="B18" s="31"/>
      <c r="C18" s="33"/>
      <c r="D18" s="253"/>
      <c r="E18" s="254"/>
      <c r="F18" s="254"/>
      <c r="G18" s="255"/>
      <c r="H18" s="31"/>
    </row>
    <row r="19" spans="1:8" ht="20.25">
      <c r="A19" s="32" t="s">
        <v>270</v>
      </c>
      <c r="B19" s="32"/>
      <c r="C19" s="34"/>
      <c r="D19" s="256"/>
      <c r="E19" s="257"/>
      <c r="F19" s="257"/>
      <c r="G19" s="258"/>
      <c r="H19" s="32"/>
    </row>
    <row r="20" spans="1:8" ht="20.25">
      <c r="A20" s="31" t="s">
        <v>271</v>
      </c>
      <c r="B20" s="31"/>
      <c r="C20" s="33"/>
      <c r="D20" s="253"/>
      <c r="E20" s="254"/>
      <c r="F20" s="254"/>
      <c r="G20" s="255"/>
      <c r="H20" s="31"/>
    </row>
    <row r="21" spans="1:8" ht="20.25">
      <c r="A21" s="32" t="s">
        <v>272</v>
      </c>
      <c r="B21" s="32"/>
      <c r="C21" s="34"/>
      <c r="D21" s="256"/>
      <c r="E21" s="257"/>
      <c r="F21" s="257"/>
      <c r="G21" s="258"/>
      <c r="H21" s="32"/>
    </row>
    <row r="22" spans="1:8" ht="20.25">
      <c r="A22" s="31" t="s">
        <v>273</v>
      </c>
      <c r="B22" s="31"/>
      <c r="C22" s="33"/>
      <c r="D22" s="253"/>
      <c r="E22" s="254"/>
      <c r="F22" s="254"/>
      <c r="G22" s="255"/>
      <c r="H22" s="31"/>
    </row>
    <row r="23" spans="1:8" ht="20.25">
      <c r="A23" s="32" t="s">
        <v>274</v>
      </c>
      <c r="B23" s="32"/>
      <c r="C23" s="34"/>
      <c r="D23" s="256"/>
      <c r="E23" s="257"/>
      <c r="F23" s="257"/>
      <c r="G23" s="258"/>
      <c r="H23" s="32"/>
    </row>
    <row r="24" spans="1:8" ht="20.25">
      <c r="A24" s="31" t="s">
        <v>275</v>
      </c>
      <c r="B24" s="31"/>
      <c r="C24" s="33"/>
      <c r="D24" s="253"/>
      <c r="E24" s="254"/>
      <c r="F24" s="254"/>
      <c r="G24" s="255"/>
      <c r="H24" s="31"/>
    </row>
    <row r="25" spans="1:8" ht="20.25">
      <c r="A25" s="32" t="s">
        <v>276</v>
      </c>
      <c r="B25" s="32"/>
      <c r="C25" s="34"/>
      <c r="D25" s="256"/>
      <c r="E25" s="257"/>
      <c r="F25" s="257"/>
      <c r="G25" s="258"/>
      <c r="H25" s="32"/>
    </row>
    <row r="26" spans="1:8" ht="20.25">
      <c r="A26" s="65"/>
      <c r="B26" s="65"/>
      <c r="C26" s="89"/>
      <c r="D26" s="89"/>
      <c r="E26" s="89"/>
      <c r="F26" s="89"/>
      <c r="G26" s="89"/>
      <c r="H26" s="65"/>
    </row>
    <row r="28" spans="1:8" ht="27">
      <c r="A28" s="259" t="s">
        <v>277</v>
      </c>
      <c r="B28" s="259"/>
      <c r="C28" s="259"/>
      <c r="D28" s="259"/>
      <c r="E28" s="259"/>
      <c r="F28" s="259"/>
      <c r="G28" s="259"/>
      <c r="H28" s="259"/>
    </row>
    <row r="29" spans="1:8" ht="27">
      <c r="A29" s="259" t="s">
        <v>278</v>
      </c>
      <c r="B29" s="259"/>
      <c r="C29" s="259" t="s">
        <v>279</v>
      </c>
      <c r="D29" s="259"/>
      <c r="E29" s="259" t="s">
        <v>280</v>
      </c>
      <c r="F29" s="259"/>
      <c r="G29" s="259" t="s">
        <v>281</v>
      </c>
      <c r="H29" s="259"/>
    </row>
    <row r="30" spans="1:8" ht="60.75">
      <c r="A30" s="25" t="s">
        <v>282</v>
      </c>
      <c r="B30" s="25" t="s">
        <v>283</v>
      </c>
      <c r="C30" s="25" t="s">
        <v>282</v>
      </c>
      <c r="D30" s="25" t="s">
        <v>283</v>
      </c>
      <c r="E30" s="25" t="s">
        <v>282</v>
      </c>
      <c r="F30" s="25" t="s">
        <v>283</v>
      </c>
      <c r="G30" s="25" t="s">
        <v>282</v>
      </c>
      <c r="H30" s="25" t="s">
        <v>283</v>
      </c>
    </row>
    <row r="31" spans="1:8" ht="57.6" customHeight="1">
      <c r="A31" s="17"/>
      <c r="B31" s="17"/>
      <c r="C31" s="17"/>
      <c r="D31" s="17"/>
      <c r="E31" s="17"/>
      <c r="F31" s="17"/>
      <c r="G31" s="17"/>
      <c r="H31" s="17"/>
    </row>
    <row r="32" spans="1:8" ht="57.6" customHeight="1">
      <c r="A32" s="28"/>
      <c r="B32" s="28"/>
      <c r="C32" s="28"/>
      <c r="D32" s="28"/>
      <c r="E32" s="28"/>
      <c r="F32" s="28"/>
      <c r="G32" s="28"/>
      <c r="H32" s="28"/>
    </row>
    <row r="33" spans="1:8" ht="57.6" customHeight="1">
      <c r="A33" s="17"/>
      <c r="B33" s="17"/>
      <c r="C33" s="17"/>
      <c r="D33" s="17"/>
      <c r="E33" s="17"/>
      <c r="F33" s="17"/>
      <c r="G33" s="17"/>
      <c r="H33" s="17"/>
    </row>
    <row r="34" spans="1:8" ht="57.6" customHeight="1">
      <c r="A34" s="28"/>
      <c r="B34" s="28"/>
      <c r="C34" s="28"/>
      <c r="D34" s="28"/>
      <c r="E34" s="28"/>
      <c r="F34" s="28"/>
      <c r="G34" s="28"/>
      <c r="H34" s="28"/>
    </row>
    <row r="35" spans="1:8" ht="57.6" customHeight="1">
      <c r="A35" s="17"/>
      <c r="B35" s="17"/>
      <c r="C35" s="17"/>
      <c r="D35" s="17"/>
      <c r="E35" s="17"/>
      <c r="F35" s="17"/>
      <c r="G35" s="17"/>
      <c r="H35" s="17"/>
    </row>
    <row r="36" spans="1:8" ht="57.6" customHeight="1">
      <c r="A36" s="28"/>
      <c r="B36" s="28"/>
      <c r="C36" s="28"/>
      <c r="D36" s="28"/>
      <c r="E36" s="28"/>
      <c r="F36" s="28"/>
      <c r="G36" s="28"/>
      <c r="H36" s="28"/>
    </row>
    <row r="37" spans="1:8" ht="57.6" customHeight="1">
      <c r="A37" s="17"/>
      <c r="B37" s="17"/>
      <c r="C37" s="17"/>
      <c r="D37" s="17"/>
      <c r="E37" s="17"/>
      <c r="F37" s="17"/>
      <c r="G37" s="17"/>
      <c r="H37" s="17"/>
    </row>
    <row r="38" spans="1:8" ht="57.6" customHeight="1">
      <c r="A38" s="28"/>
      <c r="B38" s="28"/>
      <c r="C38" s="28"/>
      <c r="D38" s="28"/>
      <c r="E38" s="28"/>
      <c r="F38" s="28"/>
      <c r="G38" s="28"/>
      <c r="H38" s="28"/>
    </row>
    <row r="39" spans="1:8" ht="57.6" customHeight="1">
      <c r="A39" s="17"/>
      <c r="B39" s="17"/>
      <c r="C39" s="17"/>
      <c r="D39" s="17"/>
      <c r="E39" s="17"/>
      <c r="F39" s="17"/>
      <c r="G39" s="17"/>
      <c r="H39" s="17"/>
    </row>
    <row r="40" spans="1:8" ht="57.6" customHeight="1">
      <c r="A40" s="28"/>
      <c r="B40" s="28"/>
      <c r="C40" s="28"/>
      <c r="D40" s="28"/>
      <c r="E40" s="28"/>
      <c r="F40" s="28"/>
      <c r="G40" s="28"/>
      <c r="H40" s="28"/>
    </row>
    <row r="41" spans="1:8" ht="57.6" customHeight="1">
      <c r="A41" s="17"/>
      <c r="B41" s="17"/>
      <c r="C41" s="17"/>
      <c r="D41" s="17"/>
      <c r="E41" s="17"/>
      <c r="F41" s="17"/>
      <c r="G41" s="17"/>
      <c r="H41" s="17"/>
    </row>
    <row r="42" spans="1:8" ht="57.6" customHeight="1">
      <c r="A42" s="28"/>
      <c r="B42" s="28"/>
      <c r="C42" s="28"/>
      <c r="D42" s="28"/>
      <c r="E42" s="28"/>
      <c r="F42" s="28"/>
      <c r="G42" s="28"/>
      <c r="H42" s="28"/>
    </row>
    <row r="43" spans="1:8" ht="57.6" customHeight="1"/>
    <row r="44" spans="1:8" ht="57.6" customHeight="1"/>
    <row r="45" spans="1:8" ht="57.6" customHeight="1"/>
    <row r="46" spans="1:8" ht="57.6" customHeight="1"/>
    <row r="47" spans="1:8" ht="57.6" customHeight="1"/>
    <row r="48" spans="1:8" ht="57.6" customHeight="1"/>
    <row r="49" ht="57.6" customHeight="1"/>
    <row r="50" ht="57.6" customHeight="1"/>
    <row r="51" ht="57.6" customHeight="1"/>
    <row r="52" ht="57.6" customHeight="1"/>
    <row r="53" ht="57.6" customHeight="1"/>
    <row r="54" ht="57.6" customHeight="1"/>
    <row r="55" ht="57.6" customHeight="1"/>
    <row r="56" ht="57.6" customHeight="1"/>
  </sheetData>
  <mergeCells count="30">
    <mergeCell ref="A4:H4"/>
    <mergeCell ref="C1:H1"/>
    <mergeCell ref="C2:H2"/>
    <mergeCell ref="A1:B3"/>
    <mergeCell ref="D12:G12"/>
    <mergeCell ref="D5:G5"/>
    <mergeCell ref="D6:G6"/>
    <mergeCell ref="D7:G7"/>
    <mergeCell ref="D8:G8"/>
    <mergeCell ref="D9:G9"/>
    <mergeCell ref="D13:G13"/>
    <mergeCell ref="D14:G14"/>
    <mergeCell ref="D10:G10"/>
    <mergeCell ref="D11:G11"/>
    <mergeCell ref="D17:G17"/>
    <mergeCell ref="D15:G15"/>
    <mergeCell ref="D16:G16"/>
    <mergeCell ref="D18:G18"/>
    <mergeCell ref="D19:G19"/>
    <mergeCell ref="D20:G20"/>
    <mergeCell ref="D21:G21"/>
    <mergeCell ref="A29:B29"/>
    <mergeCell ref="C29:D29"/>
    <mergeCell ref="E29:F29"/>
    <mergeCell ref="G29:H29"/>
    <mergeCell ref="D22:G22"/>
    <mergeCell ref="D23:G23"/>
    <mergeCell ref="D24:G24"/>
    <mergeCell ref="D25:G25"/>
    <mergeCell ref="A28:H28"/>
  </mergeCells>
  <phoneticPr fontId="17" type="noConversion"/>
  <printOptions gridLines="1"/>
  <pageMargins left="0.70866141732283472" right="0.70866141732283472" top="0.55118110236220474" bottom="0.74803149606299213" header="0.31496062992125984" footer="0.31496062992125984"/>
  <pageSetup scale="75" orientation="landscape" r:id="rId1"/>
  <headerFooter>
    <oddHeader xml:space="preserve">&amp;C
</oddHeader>
    <oddFooter xml:space="preserve">&amp;LProceso: Gestión de Tecnologías de la Información&amp;RPágina: 1 de 1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rden xmlns="a8c18c6c-cefa-4b99-b050-d33e529ecf67"/>
    <_x002f__x002f_ xmlns="a8c18c6c-cefa-4b99-b050-d33e529ecf67" xsi:nil="true"/>
    <TaxCatchAll xmlns="dd6844ec-5394-4908-9fc7-2b61834fcc1b" xsi:nil="true"/>
    <lcf76f155ced4ddcb4097134ff3c332f xmlns="a8c18c6c-cefa-4b99-b050-d33e529ecf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15C5B009B1164492E50DD4602ABF18" ma:contentTypeVersion="21" ma:contentTypeDescription="Crear nuevo documento." ma:contentTypeScope="" ma:versionID="230416fdb93ff4c22e44caa3033d2a8d">
  <xsd:schema xmlns:xsd="http://www.w3.org/2001/XMLSchema" xmlns:xs="http://www.w3.org/2001/XMLSchema" xmlns:p="http://schemas.microsoft.com/office/2006/metadata/properties" xmlns:ns2="a8c18c6c-cefa-4b99-b050-d33e529ecf67" xmlns:ns3="dd6844ec-5394-4908-9fc7-2b61834fcc1b" targetNamespace="http://schemas.microsoft.com/office/2006/metadata/properties" ma:root="true" ma:fieldsID="67b8de1ace789b88206a55df91a866cb" ns2:_="" ns3:_="">
    <xsd:import namespace="a8c18c6c-cefa-4b99-b050-d33e529ecf67"/>
    <xsd:import namespace="dd6844ec-5394-4908-9fc7-2b61834fcc1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_x002f__x002f_" minOccurs="0"/>
                <xsd:element ref="ns2:orde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18c6c-cefa-4b99-b050-d33e529ecf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b4a1e0e0-3b50-4177-8d07-c02f28f102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x002f__x002f_" ma:index="25" nillable="true" ma:displayName="//" ma:format="Thumbnail" ma:internalName="_x002f__x002f_">
      <xsd:simpleType>
        <xsd:restriction base="dms:Unknown"/>
      </xsd:simpleType>
    </xsd:element>
    <xsd:element name="orden" ma:index="26" ma:displayName="orden" ma:description="orden" ma:format="Dropdown" ma:internalName="orden" ma:percentage="FALSE">
      <xsd:simpleType>
        <xsd:restriction base="dms:Number">
          <xsd:maxInclusive value="10000"/>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dd6844ec-5394-4908-9fc7-2b61834fcc1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c9cdfb32-c40b-4fb0-bd3d-90a9c3052c8d}" ma:internalName="TaxCatchAll" ma:showField="CatchAllData" ma:web="dd6844ec-5394-4908-9fc7-2b61834fcc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D00FA8-CFF4-4CEE-9E2C-6FAD27A8AA84}"/>
</file>

<file path=customXml/itemProps2.xml><?xml version="1.0" encoding="utf-8"?>
<ds:datastoreItem xmlns:ds="http://schemas.openxmlformats.org/officeDocument/2006/customXml" ds:itemID="{FA9ED2AF-D36D-4B54-B4C3-A6B0E0AB7FFB}"/>
</file>

<file path=customXml/itemProps3.xml><?xml version="1.0" encoding="utf-8"?>
<ds:datastoreItem xmlns:ds="http://schemas.openxmlformats.org/officeDocument/2006/customXml" ds:itemID="{C9295DC3-3AE9-45C9-99BA-0ACD53DA41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Nicolás Sánchez Barrera</dc:creator>
  <cp:keywords/>
  <dc:description/>
  <cp:lastModifiedBy/>
  <cp:revision/>
  <dcterms:created xsi:type="dcterms:W3CDTF">2019-05-07T13:33:16Z</dcterms:created>
  <dcterms:modified xsi:type="dcterms:W3CDTF">2026-06-04T12:35:10Z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0x0101007C15C5B009B1164492E50DD4602ABF18</vt:lpwstr>
  </property>
  <property fmtid="{D5CDD505-2E9C-101B-9397-08002B2CF9AE}" pid="3" name="MediaServiceImageTags">
    <vt:lpwstr/>
  </property>
</Properties>
</file>